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855" windowWidth="19440" windowHeight="11670" firstSheet="1" activeTab="2"/>
  </bookViews>
  <sheets>
    <sheet name="2018 FOI Inventory_Template" sheetId="1" r:id="rId1"/>
    <sheet name=" DENR FOI Inventory" sheetId="2" r:id="rId2"/>
    <sheet name="2017 and 2018 FOI Registry" sheetId="3" r:id="rId3"/>
    <sheet name="2017 and 2018 FOI Summary" sheetId="5" r:id="rId4"/>
  </sheets>
  <externalReferences>
    <externalReference r:id="rId5"/>
  </externalReferences>
  <calcPr calcId="124519"/>
</workbook>
</file>

<file path=xl/calcChain.xml><?xml version="1.0" encoding="utf-8"?>
<calcChain xmlns="http://schemas.openxmlformats.org/spreadsheetml/2006/main">
  <c r="Q70" i="5"/>
  <c r="Q64"/>
  <c r="Q58"/>
  <c r="Q53"/>
  <c r="Q68" l="1"/>
  <c r="Q56"/>
  <c r="Q51"/>
  <c r="Q67" l="1"/>
  <c r="Q61"/>
  <c r="Q55"/>
  <c r="Q50"/>
  <c r="Q47" l="1"/>
  <c r="Q35"/>
  <c r="Q25"/>
  <c r="Q14"/>
  <c r="I1577" i="3"/>
  <c r="I1569"/>
  <c r="I1520"/>
  <c r="I1512"/>
  <c r="I1508"/>
  <c r="I1507"/>
  <c r="I1506"/>
  <c r="I1502"/>
  <c r="I1446"/>
  <c r="I1445"/>
  <c r="I1444"/>
  <c r="I1443"/>
  <c r="I1442"/>
  <c r="I1441"/>
  <c r="I1440"/>
  <c r="I1439"/>
  <c r="I1438"/>
  <c r="I1437"/>
  <c r="I1436"/>
  <c r="I1435"/>
  <c r="I1434"/>
  <c r="I1433"/>
  <c r="I1432"/>
  <c r="I1431"/>
  <c r="I1430"/>
  <c r="I1429"/>
  <c r="I1428"/>
  <c r="I1427"/>
  <c r="I1426"/>
  <c r="I1425"/>
  <c r="I1424"/>
  <c r="I1423"/>
  <c r="I1422"/>
  <c r="I1421"/>
  <c r="I1420"/>
  <c r="I1419"/>
  <c r="I1418"/>
  <c r="I1417"/>
  <c r="I1416"/>
  <c r="I1415"/>
  <c r="I1414"/>
  <c r="I1413"/>
  <c r="I1412"/>
  <c r="I1411"/>
  <c r="I1410"/>
  <c r="I1409"/>
  <c r="I1408"/>
  <c r="I1407"/>
  <c r="I1406"/>
  <c r="I1405"/>
  <c r="I807"/>
  <c r="I806"/>
  <c r="I805"/>
  <c r="I804"/>
  <c r="I803"/>
  <c r="I802"/>
  <c r="I801"/>
  <c r="I800"/>
  <c r="I799"/>
  <c r="I798"/>
  <c r="I797"/>
  <c r="I796"/>
  <c r="I795"/>
  <c r="I794"/>
  <c r="I793"/>
  <c r="I792"/>
  <c r="I791"/>
  <c r="I790"/>
  <c r="I789"/>
  <c r="I788"/>
  <c r="I787"/>
  <c r="I786"/>
  <c r="I785"/>
  <c r="I784"/>
  <c r="I783"/>
  <c r="I782"/>
  <c r="I781"/>
  <c r="I780"/>
  <c r="I779"/>
  <c r="I778"/>
  <c r="I777"/>
  <c r="I776"/>
  <c r="I775"/>
  <c r="I774"/>
  <c r="I773"/>
  <c r="I772"/>
  <c r="I771"/>
  <c r="I770"/>
  <c r="I769"/>
  <c r="I768"/>
  <c r="I767"/>
  <c r="I766"/>
  <c r="I765"/>
  <c r="I764"/>
  <c r="I763"/>
  <c r="I762"/>
  <c r="I761"/>
  <c r="I760"/>
  <c r="I759"/>
  <c r="I758"/>
  <c r="I757"/>
  <c r="I756"/>
  <c r="I755"/>
  <c r="I754"/>
  <c r="I753"/>
  <c r="I752"/>
  <c r="I751"/>
  <c r="I750"/>
  <c r="I749"/>
  <c r="I748"/>
  <c r="I747"/>
  <c r="I746"/>
  <c r="I745"/>
  <c r="I466"/>
  <c r="I465"/>
  <c r="I464"/>
  <c r="I463"/>
  <c r="I462"/>
  <c r="I461"/>
  <c r="I460"/>
  <c r="I459"/>
  <c r="I458"/>
  <c r="I457"/>
  <c r="I456"/>
  <c r="I455"/>
  <c r="I235"/>
  <c r="I234"/>
  <c r="I233"/>
  <c r="I232"/>
  <c r="I231"/>
  <c r="I230"/>
  <c r="I229"/>
  <c r="I228"/>
  <c r="I227"/>
  <c r="I226"/>
  <c r="I225"/>
  <c r="I224"/>
  <c r="I223"/>
  <c r="I222"/>
  <c r="I221"/>
  <c r="I220"/>
  <c r="I219"/>
  <c r="I218"/>
  <c r="I217"/>
  <c r="I216"/>
  <c r="I215"/>
  <c r="I214"/>
  <c r="I213"/>
  <c r="I212"/>
  <c r="I211"/>
  <c r="I210"/>
  <c r="I209"/>
  <c r="I208"/>
  <c r="I207"/>
  <c r="M713" l="1"/>
  <c r="Q46" i="5"/>
  <c r="Q34"/>
  <c r="Q24"/>
  <c r="Q13"/>
  <c r="I1365" i="3"/>
  <c r="I1364"/>
  <c r="I1363"/>
  <c r="I1362"/>
  <c r="I1361"/>
  <c r="I1360"/>
  <c r="I1359"/>
  <c r="I1358"/>
  <c r="I1357"/>
  <c r="I712"/>
  <c r="I711"/>
  <c r="I710"/>
  <c r="I709"/>
  <c r="I708"/>
  <c r="I707"/>
  <c r="I706"/>
  <c r="I705"/>
  <c r="I704"/>
  <c r="I703"/>
  <c r="I702"/>
  <c r="I701"/>
  <c r="I700"/>
  <c r="I699"/>
  <c r="I698"/>
  <c r="I697"/>
  <c r="I696"/>
  <c r="I695"/>
  <c r="I435"/>
  <c r="I434"/>
  <c r="I433"/>
  <c r="I432"/>
  <c r="I431"/>
  <c r="I430"/>
  <c r="I429"/>
  <c r="I428"/>
  <c r="I202"/>
  <c r="Q23" i="5" l="1"/>
  <c r="Q12"/>
  <c r="Q22" l="1"/>
  <c r="Q33"/>
  <c r="Q11"/>
  <c r="Q44"/>
  <c r="Q43" l="1"/>
  <c r="Q32"/>
  <c r="Q21"/>
  <c r="Q10"/>
  <c r="I1121" i="3" l="1"/>
  <c r="I1108"/>
  <c r="Q41" i="5" l="1"/>
  <c r="Q31"/>
  <c r="Q20"/>
  <c r="Q9"/>
  <c r="P38" l="1"/>
  <c r="Q38" s="1"/>
  <c r="P27"/>
  <c r="Q27" s="1"/>
  <c r="P16"/>
  <c r="Q16" s="1"/>
  <c r="P5"/>
  <c r="Q5" s="1"/>
  <c r="Q54"/>
  <c r="Q48"/>
  <c r="Q36"/>
  <c r="Q26"/>
  <c r="Q15"/>
  <c r="Q4"/>
</calcChain>
</file>

<file path=xl/sharedStrings.xml><?xml version="1.0" encoding="utf-8"?>
<sst xmlns="http://schemas.openxmlformats.org/spreadsheetml/2006/main" count="16839" uniqueCount="3451">
  <si>
    <t>Year-Quarter</t>
  </si>
  <si>
    <t>Tracking Number</t>
  </si>
  <si>
    <t>Request Type</t>
  </si>
  <si>
    <t>Date Received</t>
  </si>
  <si>
    <t>agency_abbrv</t>
  </si>
  <si>
    <t>Title of Request</t>
  </si>
  <si>
    <t>Extension?</t>
  </si>
  <si>
    <t>Status</t>
  </si>
  <si>
    <t>Date Finished</t>
  </si>
  <si>
    <t>Days Lapsed</t>
  </si>
  <si>
    <t>agency_name</t>
  </si>
  <si>
    <t>title</t>
  </si>
  <si>
    <t>description</t>
  </si>
  <si>
    <t>file_format</t>
  </si>
  <si>
    <t>online_publication</t>
  </si>
  <si>
    <t>location_or_url</t>
  </si>
  <si>
    <t>disclosure</t>
  </si>
  <si>
    <t>original_data_owner</t>
  </si>
  <si>
    <t>data_maintainer</t>
  </si>
  <si>
    <t>date_released</t>
  </si>
  <si>
    <t>frequency_of_update</t>
  </si>
  <si>
    <t>Agency abbreviation</t>
  </si>
  <si>
    <t>Cost</t>
  </si>
  <si>
    <t>Appeal/s filed?</t>
  </si>
  <si>
    <t>Remarks</t>
  </si>
  <si>
    <t>year and quarter of report coverage</t>
  </si>
  <si>
    <t>Name of agency (spelled out)</t>
  </si>
  <si>
    <t>Internal FOI Tracking number</t>
  </si>
  <si>
    <t>Title of the information</t>
  </si>
  <si>
    <t>Description of the information</t>
  </si>
  <si>
    <t>CSV, XLS, SHP, KML, TXT, PDF, DOC, etc.</t>
  </si>
  <si>
    <t>Yes/No</t>
  </si>
  <si>
    <t>Location of published information or URL for direct download</t>
  </si>
  <si>
    <r>
      <t xml:space="preserve">Whether the information is either of the following:
- </t>
    </r>
    <r>
      <rPr>
        <b/>
        <sz val="10"/>
        <rFont val="Arial"/>
      </rPr>
      <t>public</t>
    </r>
    <r>
      <rPr>
        <sz val="10"/>
        <color rgb="FF000000"/>
        <rFont val="Arial"/>
      </rPr>
      <t xml:space="preserve">: info can be disclosed for public consumption regardless of identity
- </t>
    </r>
    <r>
      <rPr>
        <b/>
        <sz val="10"/>
        <rFont val="Arial"/>
      </rPr>
      <t>exception</t>
    </r>
    <r>
      <rPr>
        <sz val="10"/>
        <color rgb="FF000000"/>
        <rFont val="Arial"/>
      </rPr>
      <t xml:space="preserve">: info is under the Exceptions List
- </t>
    </r>
    <r>
      <rPr>
        <b/>
        <sz val="10"/>
        <rFont val="Arial"/>
      </rPr>
      <t>internal</t>
    </r>
    <r>
      <rPr>
        <sz val="10"/>
        <color rgb="FF000000"/>
        <rFont val="Arial"/>
      </rPr>
      <t xml:space="preserve">: info only for agency consumption
- </t>
    </r>
    <r>
      <rPr>
        <b/>
        <sz val="10"/>
        <rFont val="Arial"/>
      </rPr>
      <t>with</t>
    </r>
    <r>
      <rPr>
        <sz val="10"/>
        <color rgb="FF000000"/>
        <rFont val="Arial"/>
      </rPr>
      <t xml:space="preserve"> </t>
    </r>
    <r>
      <rPr>
        <b/>
        <sz val="10"/>
        <rFont val="Arial"/>
      </rPr>
      <t>fee</t>
    </r>
    <r>
      <rPr>
        <sz val="10"/>
        <color rgb="FF000000"/>
        <rFont val="Arial"/>
      </rPr>
      <t xml:space="preserve">: info can be disclosed but with corresponding charges based on the agency's mandate/policies/business model
- </t>
    </r>
    <r>
      <rPr>
        <b/>
        <sz val="10"/>
        <rFont val="Arial"/>
      </rPr>
      <t>limited</t>
    </r>
    <r>
      <rPr>
        <sz val="10"/>
        <color rgb="FF000000"/>
        <rFont val="Arial"/>
      </rPr>
      <t>: info, upon verification of the requesting party's identity, can only be disclosed to specific person/s and/or entity/ies</t>
    </r>
  </si>
  <si>
    <t>Agency or office who origninally owns the information</t>
  </si>
  <si>
    <t>title of information requested</t>
  </si>
  <si>
    <t>Unit responsible for the information</t>
  </si>
  <si>
    <t>The date when the information was initially released (YYYY-MM-DD)</t>
  </si>
  <si>
    <t>Daily, Annually, Biannually, Quarterly, Monthly</t>
  </si>
  <si>
    <t>status of request</t>
  </si>
  <si>
    <t>Additional details about the request</t>
  </si>
  <si>
    <t>PDF</t>
  </si>
  <si>
    <t>Yes</t>
  </si>
  <si>
    <t>eFOI</t>
  </si>
  <si>
    <t>Public</t>
  </si>
  <si>
    <t>NO</t>
  </si>
  <si>
    <t>Successful</t>
  </si>
  <si>
    <t>FREE</t>
  </si>
  <si>
    <t>No</t>
  </si>
  <si>
    <t>Annually</t>
  </si>
  <si>
    <t>Certificate of Registration</t>
  </si>
  <si>
    <t>Every three (3) years</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</si>
  <si>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</si>
  <si>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</si>
  <si>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</si>
  <si>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</si>
  <si>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</si>
  <si>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</si>
  <si>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</si>
  <si>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</si>
  <si>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</si>
  <si>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</si>
  <si>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</si>
  <si>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Proactively Disclosed</t>
  </si>
  <si>
    <t>Partially Successful</t>
  </si>
  <si>
    <t>Info Under Exceptions</t>
  </si>
  <si>
    <t>Info Not Maintained</t>
  </si>
  <si>
    <t>Invalid Request</t>
  </si>
  <si>
    <t>Closed</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</si>
  <si>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</si>
  <si>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</si>
  <si>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</si>
  <si>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</si>
  <si>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</si>
  <si>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</si>
  <si>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</si>
  <si>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</si>
  <si>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</si>
  <si>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</si>
  <si>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</si>
  <si>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</si>
  <si>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</si>
  <si>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</si>
  <si>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</si>
  <si>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</si>
  <si>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</si>
  <si>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</si>
  <si>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</si>
  <si>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</si>
  <si>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</si>
  <si>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</si>
  <si>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</si>
  <si>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Info not maintained</t>
  </si>
  <si>
    <t>NGA</t>
  </si>
  <si>
    <t>Proactively disclosed</t>
  </si>
  <si>
    <t>2018-Q1</t>
  </si>
  <si>
    <t>YES</t>
  </si>
  <si>
    <t>STANDARD</t>
  </si>
  <si>
    <t>P85.00</t>
  </si>
  <si>
    <r>
      <t xml:space="preserve">if request was lodged through </t>
    </r>
    <r>
      <rPr>
        <b/>
        <sz val="10"/>
        <rFont val="Arial"/>
        <family val="2"/>
      </rPr>
      <t>eFOI</t>
    </r>
    <r>
      <rPr>
        <sz val="10"/>
        <rFont val="Arial"/>
        <family val="2"/>
      </rPr>
      <t xml:space="preserve"> or </t>
    </r>
    <r>
      <rPr>
        <b/>
        <sz val="10"/>
        <rFont val="Arial"/>
        <family val="2"/>
      </rPr>
      <t>standard</t>
    </r>
    <r>
      <rPr>
        <sz val="10"/>
        <rFont val="Arial"/>
        <family val="2"/>
      </rPr>
      <t xml:space="preserve"> (paper-based)</t>
    </r>
  </si>
  <si>
    <r>
      <t xml:space="preserve">date request was lodged by requesting party </t>
    </r>
    <r>
      <rPr>
        <b/>
        <sz val="10"/>
        <rFont val="Arial"/>
        <family val="2"/>
      </rPr>
      <t>(YYYY-MM-DD)</t>
    </r>
  </si>
  <si>
    <r>
      <t xml:space="preserve">if the agency requested for extension or additional 20 working days </t>
    </r>
    <r>
      <rPr>
        <b/>
        <sz val="10"/>
        <rFont val="Arial"/>
        <family val="2"/>
      </rPr>
      <t xml:space="preserve">(YES </t>
    </r>
    <r>
      <rPr>
        <sz val="10"/>
        <rFont val="Arial"/>
        <family val="2"/>
      </rPr>
      <t xml:space="preserve">or </t>
    </r>
    <r>
      <rPr>
        <b/>
        <sz val="10"/>
        <rFont val="Arial"/>
        <family val="2"/>
      </rPr>
      <t>NO)</t>
    </r>
  </si>
  <si>
    <r>
      <t xml:space="preserve">date request was processed/finished by the agency; if not yet processed/finished, indicate </t>
    </r>
    <r>
      <rPr>
        <b/>
        <sz val="10"/>
        <rFont val="Arial"/>
        <family val="2"/>
      </rPr>
      <t>ONGOING</t>
    </r>
  </si>
  <si>
    <r>
      <t xml:space="preserve">number of days lapsed facilitating the request; if finished within the same day, indicate </t>
    </r>
    <r>
      <rPr>
        <b/>
        <sz val="10"/>
        <rFont val="Arial"/>
        <family val="2"/>
      </rPr>
      <t>0</t>
    </r>
  </si>
  <si>
    <r>
      <t xml:space="preserve">fees paid by the requesting party for facilitation of request; if none, indicate </t>
    </r>
    <r>
      <rPr>
        <b/>
        <sz val="10"/>
        <rFont val="Arial"/>
        <family val="2"/>
      </rPr>
      <t>FREE</t>
    </r>
  </si>
  <si>
    <r>
      <t>If the requesting party or any other citizen filed an appeal for the specific request (</t>
    </r>
    <r>
      <rPr>
        <b/>
        <sz val="10"/>
        <rFont val="Arial"/>
        <family val="2"/>
      </rPr>
      <t xml:space="preserve">YES </t>
    </r>
    <r>
      <rPr>
        <sz val="10"/>
        <rFont val="Arial"/>
        <family val="2"/>
      </rPr>
      <t xml:space="preserve">or </t>
    </r>
    <r>
      <rPr>
        <b/>
        <sz val="10"/>
        <rFont val="Arial"/>
        <family val="2"/>
      </rPr>
      <t>NO)</t>
    </r>
  </si>
  <si>
    <t>DENR-168938520671</t>
  </si>
  <si>
    <t>1) The numbber of falcata trees in Caraga from 2005 to 2015; 2) price of Falcata tree in Caraga from 2005 to 2015</t>
  </si>
  <si>
    <t>Denied</t>
  </si>
  <si>
    <t>The FOI Receiving Officer who attended to the request should refer it to the correct office concerned</t>
  </si>
  <si>
    <t>DENR-914861995417 </t>
  </si>
  <si>
    <t>Price of fertilizer in Caraga Region from 2005 to 2015</t>
  </si>
  <si>
    <t>DENR-193280359310 </t>
  </si>
  <si>
    <t>Information on proper waste management system</t>
  </si>
  <si>
    <t>DENR-311964579687 </t>
  </si>
  <si>
    <t xml:space="preserve">Document and process in claiming the title of a deceased person from Registry of Deeds </t>
  </si>
  <si>
    <t>DENR-583224016887</t>
  </si>
  <si>
    <t>List of Climate Change Campaigns that the DENR has implemented since 2015 up to the present</t>
  </si>
  <si>
    <t>The request was referrred to the Climate Change Commission</t>
  </si>
  <si>
    <t xml:space="preserve">The request was referred to Environmental Management Bureau (EMB) where it is available. </t>
  </si>
  <si>
    <t>The request should be referred to the correct office concerned</t>
  </si>
  <si>
    <t>DENR-722702843308 </t>
  </si>
  <si>
    <t>List of stockholders and addresses of the Sagittarius Mining Incorporated (SMI) in Tampakan, South Cotabato</t>
  </si>
  <si>
    <t>The request is not available in this office</t>
  </si>
  <si>
    <t>DENR-857972422929 </t>
  </si>
  <si>
    <t>1) Yearly budget of the DENR; 2) Allocation of DENR's budget from 2000-2018</t>
  </si>
  <si>
    <t>The request was referred to the FOI Decision Maker</t>
  </si>
  <si>
    <t>DENR-234730362868 </t>
  </si>
  <si>
    <t>1) Land elevation values in Davao City; 2) Flood occurences (water level, rainfall amount, rain intensity)</t>
  </si>
  <si>
    <t>The request was referred to NAMRIA</t>
  </si>
  <si>
    <t>DENR-140570715916 </t>
  </si>
  <si>
    <t>eFOi</t>
  </si>
  <si>
    <t>Complete process, timetable and expected fees for the application of a technical description of a titled lot as requirements in the Registry of Deeds for the transfer of title</t>
  </si>
  <si>
    <t>DENR-993434900789</t>
  </si>
  <si>
    <t xml:space="preserve">Past and present status, arrivals, market, etc. of Mt. Timpoong-Hibok-hibok Natural Monument in Camiguin </t>
  </si>
  <si>
    <t>DENR-714082085581 </t>
  </si>
  <si>
    <t>1) Solid Waste (SW) collected (kgs); 2) % of Kg recycled from the SW collected; 3) % of Kg reused from the SW collected; 4) % of Kg used in dumpsite or landfill; 5) collection fee per area (from household, barangays, municipality); 6) number of MRFs; 7) annual budget fof SW Management; 8) per region or per municipality SW management accomplishment per annum; 8) per region or per municipality SW management accomplishment per annum; 9) other data that would be very helpful</t>
  </si>
  <si>
    <t>DENR-079542824491</t>
  </si>
  <si>
    <t>Waste paper generated daily in NCR and CALABARZON</t>
  </si>
  <si>
    <t>Number of dumpsites or landfills in the Philippines</t>
  </si>
  <si>
    <t>DENR-537340987191 </t>
  </si>
  <si>
    <t>P55.00</t>
  </si>
  <si>
    <t>P160.00</t>
  </si>
  <si>
    <t>P275.00</t>
  </si>
  <si>
    <t>P65.00</t>
  </si>
  <si>
    <t>P170.00</t>
  </si>
  <si>
    <t>P180.00</t>
  </si>
  <si>
    <t>The request was referred to EMB where it is available.</t>
  </si>
  <si>
    <t>2018-Q2</t>
  </si>
  <si>
    <t>ASRMD-2018-12002</t>
  </si>
  <si>
    <t>P215.00</t>
  </si>
  <si>
    <t>ASRMD-2018-11495</t>
  </si>
  <si>
    <t>Authenticated copy of Notice of Issuance of an Order and Resolution on DENR Case No. 8969</t>
  </si>
  <si>
    <t>Authenticated copy of Resolution dated March 12, 2018 and Decision dated Jan. 25, 2018 re DENR Case No. 8726</t>
  </si>
  <si>
    <t>Authenticated copy of Resolution and Decision re DENR Case No. 9366</t>
  </si>
  <si>
    <t>Authenticated copy of Decision dated Oct. 23, 2014, Resolution dated Apr. 5, 2017 and Resolution dated Sept. 28, 2017 re DENR Case No. 8988</t>
  </si>
  <si>
    <t>ASRMD-2018-14333</t>
  </si>
  <si>
    <t>Authenticated copy of Decision dated Mar. 12, 2018 re DENR Case No. 9850</t>
  </si>
  <si>
    <t>P150.00</t>
  </si>
  <si>
    <t>Authenticated copy of Orders, Resolutions and Decisions re DENR Case No. 5225</t>
  </si>
  <si>
    <t>P1,710.00</t>
  </si>
  <si>
    <t>ASRMD-2018-14483</t>
  </si>
  <si>
    <t>ASRMD-2018-14764</t>
  </si>
  <si>
    <t>Authenticated copy of Decision dated July 11, 2011 and Order dated Dec. 15, 2016 re DENR Case No. 8523</t>
  </si>
  <si>
    <t>P175.00</t>
  </si>
  <si>
    <t>ASRMD-2018-14682</t>
  </si>
  <si>
    <t>Authenticated copy of Decision dated Aug. 2005, Sept. 2013 and Nov. 2014 re DENR Case No. 5874</t>
  </si>
  <si>
    <t>P235.00</t>
  </si>
  <si>
    <t>P120.00</t>
  </si>
  <si>
    <t>ASRMD-2018-11881</t>
  </si>
  <si>
    <t>Authenticated copy of Order dated June 26, 2012 re DENR Case No. 8968</t>
  </si>
  <si>
    <t>P70.00</t>
  </si>
  <si>
    <t>ASRMD-2018-12818</t>
  </si>
  <si>
    <t>Authenticated copy of documents re DENR Case No. 9386</t>
  </si>
  <si>
    <t>P1,095.00</t>
  </si>
  <si>
    <t>Copy of Decision dated Mar. 12, 2018 re DENR Case No. 9404</t>
  </si>
  <si>
    <t>OSEC-2017-482</t>
  </si>
  <si>
    <t xml:space="preserve">Authenticated copy of Deed of Absolute Sale of Lot 64, Blk. 2, Barrio Roxas Subd., Tondo, Manila </t>
  </si>
  <si>
    <t>Authenticated copy of Decision dated Jan. 21, 2005 re DENR Case No. 5315</t>
  </si>
  <si>
    <t>DENR-478677667577 </t>
  </si>
  <si>
    <t>Emissions data of the coal-fired power plants in Luzon</t>
  </si>
  <si>
    <t>Data related to 'National Air Quality' in NCR</t>
  </si>
  <si>
    <t>DENR-123205198454</t>
  </si>
  <si>
    <t>DENR-053466904829 </t>
  </si>
  <si>
    <t>Proper procedure in acquiring Initial Environmental Examination, Exemption Clearance Certificate, Certificate of Non-Coverage and related clearances before a medium to large scale poultry farm can operate</t>
  </si>
  <si>
    <t>List of Approved Sanitary Landfill in CALABARZON</t>
  </si>
  <si>
    <t>DENR-291718848940 </t>
  </si>
  <si>
    <t>DENR-433955942433 </t>
  </si>
  <si>
    <t>Copy of the list of non-environmentally acceptable products</t>
  </si>
  <si>
    <t>DENR-638869635773 </t>
  </si>
  <si>
    <t>Angeles City Boundary (Jpeg and or Cad file and or gis files)</t>
  </si>
  <si>
    <t>1) Frequency of Floods per barangay in Marinduque (2010-2017); 2) Frequency of Landslides per barangay in Marinduque (2010-2017)</t>
  </si>
  <si>
    <t xml:space="preserve">DENR-567903128581 </t>
  </si>
  <si>
    <t>Department of Environment and Natural Resources</t>
  </si>
  <si>
    <t>DENR</t>
  </si>
  <si>
    <t>The request was referred to EMB where all the information needed are available.</t>
  </si>
  <si>
    <t>Copy of Decision dated May 14, 2004 re: DENR Case No. 5700</t>
  </si>
  <si>
    <t>P110.00</t>
  </si>
  <si>
    <t>Copy of Decision dated January 10, 2001 re: DENR Case No. 5162</t>
  </si>
  <si>
    <t>P75.00</t>
  </si>
  <si>
    <t>Decision dated May 26, 2010 re: DENR Case No. 5509</t>
  </si>
  <si>
    <t>P60.00</t>
  </si>
  <si>
    <t>Petition for Verification of Survey Plan-No.03-007 &amp; Approved Plan No. 17550</t>
  </si>
  <si>
    <t xml:space="preserve">1) Resolution dated July 27, 2007 re: DENR Case No. 5680; and 2) Order dated Oct. 10, 2009 for the Office of the President re: DC No. 5680 </t>
  </si>
  <si>
    <t>P210.00</t>
  </si>
  <si>
    <t>Final Resolution of Admistrative Case No. 99-01</t>
  </si>
  <si>
    <t>P340.00</t>
  </si>
  <si>
    <t>P825.00</t>
  </si>
  <si>
    <t>1) Decision dated April 16, 2004 re: DC No. 5598; 2) 1st Indorsement dated March 1, 2006; 3) Letter dated July 18, 2012 signed by Atty. Ricky Arzadon; 3) Memo dated June 2, 2011 signed by Dir. Zuniega; 4) Memorandum from DENR, Region 4-B dated Oct. 11, 2013 signed by Regional Executive Director Galinato; 5) Memo dated June 2, 2011 signed by Dir. Zuniega; and 6) Memorandum dated Oct. 28, 2009 siged by ASEC Cuna.</t>
  </si>
  <si>
    <t>ASRMD-2018-0001393</t>
  </si>
  <si>
    <t>P115.00</t>
  </si>
  <si>
    <t>1)  Completed Staff work (CSW) on the Petition of Virgilio Torres, Sr. for Cancellation of OCT No. 203 of Sps. Francisco Villa Tabille</t>
  </si>
  <si>
    <t>The request was referred to Mines and Geosciences Bureau (MGB) where it is available.</t>
  </si>
  <si>
    <t>Memorandum Orders</t>
  </si>
  <si>
    <t>Embody directives, rules, regulations, orders and/or instructions which establish new policies or implement existing laws and orders. They are regulatory in nature, permanent and mandatory in character, and of general application. It can grant certain authority, enforce or implement certain laws or order an action.</t>
  </si>
  <si>
    <t>http://www.denr.gov.ph</t>
  </si>
  <si>
    <t>DENR-Records Management Division</t>
  </si>
  <si>
    <t>Provide for the organization of bureaus and offices, as well as, those that are promulgated, pursuant to existing laws, to supplement the provision thereof, by spelling out details of procedures, manner of enforcement, etc. not otherwise provided in the law. They operate as effectively as the basic law itself upon private persons and entities. Usually, the subjects require more force, and are therefore contained in the Administrative Order.</t>
  </si>
  <si>
    <t>Administrative Orders</t>
  </si>
  <si>
    <t>Office Circulars (includes Memo Circulars)</t>
  </si>
  <si>
    <t>Contain administrative instructions which are directory, advisory or informative in nature, or more or less permanent in duration and requiring compliance by personnel of the issuing agency. They usually cover such subjects as internal delegations of authority, standard operating procedures, personnel conduct and related matters. They may also contain implementing instructions or regulations, orders, circulars, etc. from other line agencies applicable to or requiring compliance by the employees of the issuing office.</t>
  </si>
  <si>
    <t>DENR Citizen's Charter</t>
  </si>
  <si>
    <t>To promote transparency in the DENR with regard to the manner of transacting with the public through the simplification of frontline service procedures, formulation of service standards for every transaction, and making these known to the customer</t>
  </si>
  <si>
    <t>DENR-Office of the Assistant Secretary for Anti-Corruption</t>
  </si>
  <si>
    <t>Special Orders</t>
  </si>
  <si>
    <t>Direct assignments and other matters affecting the status of personnel which may include: detail, designation, commendation, supervision, reinstatement, demotion, creation of committees of temporary nature and other allied matters and those that direct their undertaking of special assignment or missions for a definite period.</t>
  </si>
  <si>
    <t>server2.denr.gov.ph</t>
  </si>
  <si>
    <t>Memorandum</t>
  </si>
  <si>
    <t>A brief, straight-forward message to Supervisors or Subordinates regarding directions or exchange of essential information, for inter-office circulation.</t>
  </si>
  <si>
    <t>For agency releases only</t>
  </si>
  <si>
    <t>Daily</t>
  </si>
  <si>
    <t>Manual</t>
  </si>
  <si>
    <t>Manuals deal with systems or procedures that have been studied and are proposed for wider use by the different units of the department. Generally, these are "how-to" manuscripts for general circulation.</t>
  </si>
  <si>
    <t>Environmental Management System (EMS) Manual /Policy Statements/other documented information</t>
  </si>
  <si>
    <t>Documented Information and Guidelines on the Validation of the ISO 14001:2015 Environmental Management System
 (QMS) Certification or ISO-Aligned QMS Documents as a Requirement for
 the Grant of the FY 2016 Performance-Based Bonus (PBS)</t>
  </si>
  <si>
    <t>ISO 14001:2015 Certified</t>
  </si>
  <si>
    <t>Indorsements</t>
  </si>
  <si>
    <t>These are usually messages covering communication needing action. Since the document passes through several officials, the addressed official with no amendments to the original communication can just initial on the indorsement. In case of amendments, only then shall the concerned official make another covering indorsement.</t>
  </si>
  <si>
    <t>http://www.ais.denr.gov.ph</t>
  </si>
  <si>
    <t>Correspondence</t>
  </si>
  <si>
    <t>Letters, Communication sent, for information purposes, to external clients regarding various subjects needing action or confirmation.</t>
  </si>
  <si>
    <t>Documented Information and Guidelines on the Validation of the ISO 9001:2015 Quality Management System
 (QMS) Certification or ISO-Aligned QMS Documents as a Requirement for
 the Grant of the FY 2016 Performance-Based Bonus (PBS)</t>
  </si>
  <si>
    <t>Quality Management System (QMS) Manual</t>
  </si>
  <si>
    <t>2017-Q1</t>
  </si>
  <si>
    <t>ASRMD-2016-29353</t>
  </si>
  <si>
    <t>ASRMD-2016-27733</t>
  </si>
  <si>
    <t>Letter dated Feb. 22, 2017 to the Regional Director, DENR-CAR signed by the OIC-Director, Legal Service</t>
  </si>
  <si>
    <t>P125.00</t>
  </si>
  <si>
    <t>Certification in compliance to Subpoena Duces Tecum on FF-C-0703</t>
  </si>
  <si>
    <t>DENR-601684075840 </t>
  </si>
  <si>
    <t>LMB Barangay Boundaries to be able to generate fire emergency map. Hopefully in a readable GIS format (i.e. .gdb, .shp, .kml)</t>
  </si>
  <si>
    <t>The information requested was available at Land Management Bureau (LMB)</t>
  </si>
  <si>
    <t>DENR-680941470099 </t>
  </si>
  <si>
    <t>GIS data on Forest Cover boundaries, Protected Area Boundaries, Watershed Boundaries, Watersheds in a readable GIS format (i.e. .gdb, .shp, .kml)</t>
  </si>
  <si>
    <t>The information requested was available at Forest Management Bureau (FMB)</t>
  </si>
  <si>
    <t>DENR-735040610413 </t>
  </si>
  <si>
    <t>GIS data on Landfill Boundaries in a readable GIS format (i.e. .gdb, .shp, .kml)</t>
  </si>
  <si>
    <t>DENR-268382867115</t>
  </si>
  <si>
    <t>GIS data on Landslide Susceptibility Map, Flood Susceptibility Map, Geological Map, Mineral Reserve Map in a readable GIS format (i.e. .gdb, .shp, .kml)</t>
  </si>
  <si>
    <t>The information requested was available at Mines and Geosciences Bureau (MGB)</t>
  </si>
  <si>
    <t>DENR-228201418440 </t>
  </si>
  <si>
    <t>Data on CENRO administrative boundaries, PENRO administrative boundaries in readable GIS format (i.e. .gdb, .shp, .kml) or in a table with listing of cities/municipalities under each CENRO/PENRO</t>
  </si>
  <si>
    <t>Invalid request</t>
  </si>
  <si>
    <t>DENR-084009527899 </t>
  </si>
  <si>
    <t>Technical description of Transfer Certificate of Title No. 17657 from 09/24/1913 up to 10/01/2014</t>
  </si>
  <si>
    <t xml:space="preserve">Letter to the Office of the Solicitor General (OSG) dated Mar. 31, 2010 relative to the annulment of Patent Titles of Angelica Alonto and Reynaldo Padua </t>
  </si>
  <si>
    <t>DENR-145957458131 </t>
  </si>
  <si>
    <t>1. Government-funded projects to rehabilitate Ilog Pasig from 2010-2017; 2. List of participating NGOs, agencies, and private companies to such projects; and 3. Financial reports to such projects.</t>
  </si>
  <si>
    <t>The information requested was available at Pasig River Rehabilitation Commission (PRRC)</t>
  </si>
  <si>
    <t>Memorandum to the Land Management Bureau dated Feb. 20, 2017</t>
  </si>
  <si>
    <t>Copy of Certification from the Office of the President (OP) relative to DENR Case No. 8887</t>
  </si>
  <si>
    <t>Letter dated May 10, 2013 from ASEC Abungan</t>
  </si>
  <si>
    <t>Copy of Order relative to DENR Case No. 5809</t>
  </si>
  <si>
    <t>P280.00</t>
  </si>
  <si>
    <t>DENR-820866644120 </t>
  </si>
  <si>
    <t>Copy of Commonwealth Act 141, as amended  for our references.</t>
  </si>
  <si>
    <t>DENR-810855602819 </t>
  </si>
  <si>
    <t>digital copy of any documents made by  the DENR, Biodiversity Management Bureau and Mt. Apo Natural Park–Protected Area Management Board regarding the March 2016 Mt. Apo Fire including, but not limited to, investigation documents, memorandums, resolutions, etc.</t>
  </si>
  <si>
    <t>The information requested was available at Biodiversity Management Bureau (BMB)</t>
  </si>
  <si>
    <t>Copy of Order dated Feb. 24, 2017 re: DENR Case No. 9785 signed by Sec. Gina Lopez</t>
  </si>
  <si>
    <t>2017-Q2</t>
  </si>
  <si>
    <t>Copy of Mine Audit Review for LNL Archipelago Minerals, Inc.</t>
  </si>
  <si>
    <t>DENR-372971625261</t>
  </si>
  <si>
    <t>Hectares of distributed through Comprehensive Agrarian Reform Program and CARPER per year nationwide from 1989-2016</t>
  </si>
  <si>
    <t>Copy of Resolution re: DENR Case No. 8988</t>
  </si>
  <si>
    <t>P255.00</t>
  </si>
  <si>
    <t>DENR-317130078002 </t>
  </si>
  <si>
    <t>Tally of total number of approved permits to operate for diesel generator sets in the country and if possible, classify according to location deployed, KW and brand etc.</t>
  </si>
  <si>
    <t>The information requested was available at Environmental Management Bureau (EMB)</t>
  </si>
  <si>
    <t>DENR-737418368998</t>
  </si>
  <si>
    <t>1) Update on the compliance of Metro Manila barangays to waste segregation for the past year; 2) The recycling programs, projects, and/or services available to citizens in Metro Manila from the government</t>
  </si>
  <si>
    <t>Copy of Order dated Feb. 27, 2017 re: DENR Case No. 5809</t>
  </si>
  <si>
    <t>Copy of Decision dated Dec. 8, 2006 re: DENR Case No. 5963; Copy of Certification of No Appeal/ Motion for Reconsideration filed by the aggrieved party</t>
  </si>
  <si>
    <t>P870.00</t>
  </si>
  <si>
    <t>Copy of 1st Indorsement dated Apr. 20, 2017 re: DENR Case No. 5904 and Implementation Order</t>
  </si>
  <si>
    <t>Copy of Motion for Reconsideration dated Dec. 12, 2014 re: DENR Case No. 8988; Letter-complaint dated Apr. 25, 2007 of Flor Garcia, Victoria Camu, et al. and Copy of Resolution (DC 8988)</t>
  </si>
  <si>
    <t>P1,060.00</t>
  </si>
  <si>
    <t>Copy of Order dated Sept. 6. 2010 re: DENR Case No. 5961</t>
  </si>
  <si>
    <t>DENR-892428767840 </t>
  </si>
  <si>
    <t>Latest top 20 provinces in the Philippines which are highly susceptible to flooding</t>
  </si>
  <si>
    <t>The information requested was available at Mines and Geosciences Bureau (MGB) (Note: Time lapses due to system/portal error)</t>
  </si>
  <si>
    <t>DENR-041422044683 </t>
  </si>
  <si>
    <t>Regenerative of abandoned/suspended quarries through the intervention of architectural design</t>
  </si>
  <si>
    <t>DENR-856863025276 </t>
  </si>
  <si>
    <t>1) Sketch Map/Plan  of land under the name of Getulio Abriol in Alubijid Misamis Oriental; 2) Any land document named under Rosario Abriol Lorono</t>
  </si>
  <si>
    <t>The information requested was available at Land Management Bureau (LMB) (Note: Time lapses due to system/portal error)</t>
  </si>
  <si>
    <t>Copy of Decision dated Aug. 8, 2014 re: DENR Case No. 7301</t>
  </si>
  <si>
    <t>DENR-269044953772</t>
  </si>
  <si>
    <t>1) DENR full criteria for the recently concluded mining audit; 2) Assessment of a company based on the "criteria" specifically ACMDC-Carmen Copper Corporation</t>
  </si>
  <si>
    <t>Copy of Order dated Mar. 24, 2000 signed by OIC-RED Victor Ancheta (DENR Case No. 9532 - Pedro Centino, Sr. vs Juana Dagarag, et al)</t>
  </si>
  <si>
    <t>P325.00</t>
  </si>
  <si>
    <t>Legal Opinion on the Right to Mine or Grant Permit to quarry the Protected Areas and critical watershed</t>
  </si>
  <si>
    <t>DENR-910930564036 </t>
  </si>
  <si>
    <t>E-copies of the masterplans of the Integrated River Basin Management and Development Master Plans for Abra, Tagoloan, and Cagayan de Oro River Basins</t>
  </si>
  <si>
    <t>The information requested was available at River Basin Control Office (RBCO)  (Note: Time lapses due to system/portal error)</t>
  </si>
  <si>
    <t>Copy of Decision dated Sept. 9, 2011 re: DENR Case No. 7119</t>
  </si>
  <si>
    <t>DENR-783340779721 </t>
  </si>
  <si>
    <t>Duties and responsibilities of the Key DENR Officials and Officers, CNERO, PENRO, RD and EMB Key Officers at the Central and Regional Offices</t>
  </si>
  <si>
    <t>The information was available online.</t>
  </si>
  <si>
    <t>Certified copy of Service Record</t>
  </si>
  <si>
    <t>Decision dated Nov. 10, 2010 re: DENR Case No. 8632; Position Paper of T. Miranda; Memorandum of T. Miranda; Appeal with check/Postal Money Order; and Notice of Appeal</t>
  </si>
  <si>
    <t>Memorandum dated Jan. 24, 2017 signed by USEC Analiza Rebuelta-The</t>
  </si>
  <si>
    <t>P25.00</t>
  </si>
  <si>
    <t>DENR-339309282556 </t>
  </si>
  <si>
    <t>Copies of the Self-Monitoring Reports of all existing power plants in the country for the period January 01, 2015 to December 31, 2016</t>
  </si>
  <si>
    <t>DENR-826218594506 </t>
  </si>
  <si>
    <t>Self-monitoring reports (2014-2016) of the existing coal-fired power plants in the country</t>
  </si>
  <si>
    <t>DENR-874802199180 </t>
  </si>
  <si>
    <t>The full criteria on the audit of coal-fired power plants</t>
  </si>
  <si>
    <t>DENR-716294827453 </t>
  </si>
  <si>
    <t xml:space="preserve">What/how many trees in NCR and Bulacan being earthballed for the construction of MRT 7 and where these will be transferred and what/how many trees are being cut down; what will be done with the wood from the trees, and what/how many/where will the replacement trees be planted; </t>
  </si>
  <si>
    <t>The information requested was available at DENR-NCR</t>
  </si>
  <si>
    <t>Order dated May 23, 2017 re: DENR Case No. 9771</t>
  </si>
  <si>
    <t>Copy of Order dated Feb. 22, 2016 re: DENR Case No. 8969</t>
  </si>
  <si>
    <t>P135.00</t>
  </si>
  <si>
    <t>DENR-409464452741 </t>
  </si>
  <si>
    <t>a) if the Philippines exports iron ore in the form of magnetite and/or hematite; b) if yes, what are the export figures (both weight and monetary value); c) what are the different minerals under the iron ore product classification in the Philippines</t>
  </si>
  <si>
    <t>DENR-318976104987 </t>
  </si>
  <si>
    <t>Land Title Criteria of CocoLand Declaration in Cagdianao, Claver, Surigao del Norte</t>
  </si>
  <si>
    <t>The information requested was available at PENRO Surigao Del Norte</t>
  </si>
  <si>
    <t>DENR-048264775102 </t>
  </si>
  <si>
    <t>Status of land title for Region 3 Malhacan Meycauayan Bulacan</t>
  </si>
  <si>
    <t>The information requested was available at PENRO Bulacan</t>
  </si>
  <si>
    <t>Letter-protest dated Mar. 26, 1999 re: DENR Case No. 5843; Kasulatang Bilihang Tuluyan dated Apr. 10, 1944; Venta con Facto de Resteo/ Deed of Sale with Right to Repurchase dated Aug. 10, 1929; Certification dated 23 Jan. 1997 of Leonisa Evaresto of CENRO Los Banos, Laguna; Appellant's Appeal Memorandum; Appellee's Appeal Memorandum; Position Papers of both parties</t>
  </si>
  <si>
    <t>P225.00</t>
  </si>
  <si>
    <t>Copy of Decision and Resolution re: DENR Case No. 5680</t>
  </si>
  <si>
    <t>P315.00</t>
  </si>
  <si>
    <t>DENR-826562889442 </t>
  </si>
  <si>
    <t>Permits and certification that are given to Hannah's Beach Resort and Convention located at Balaoi, Pagudpud, Ilocos Norte</t>
  </si>
  <si>
    <t>The information requested was available at EMB R-I</t>
  </si>
  <si>
    <t>DENR-919488927480 </t>
  </si>
  <si>
    <t>Lists of programs or activities of our government re climate change</t>
  </si>
  <si>
    <t>Copy of Resolution dated Apr. 30, 2015 and Decision dated Aug. 4, 2014 re: DENR Case No. 9271</t>
  </si>
  <si>
    <t>P155.00</t>
  </si>
  <si>
    <t>DENR-900502419429 </t>
  </si>
  <si>
    <t>Project No. 47-D, Block-A Timberland LC Map No. 1967</t>
  </si>
  <si>
    <t>The information requested was available at DENR R-12</t>
  </si>
  <si>
    <t>Copy of Resolution dated May 6, 2002 re: DENR Case No. 5448; Orders dated July 10, 2006 and Feb. 27, 2007 (DENR Case No. 5448)</t>
  </si>
  <si>
    <t>P230.00</t>
  </si>
  <si>
    <t>DENR-010043230954 </t>
  </si>
  <si>
    <t>Hourly concentration of Particulate Matter and Ozone in the cities of Metro Manila</t>
  </si>
  <si>
    <t>2017-Q3</t>
  </si>
  <si>
    <t>DENR-405831826674 </t>
  </si>
  <si>
    <t>Nocturnal Animals that still exists in the Philippines</t>
  </si>
  <si>
    <t>Memorandum dated Jan. 30, 2017 to the Director, LMB signed by USEC Camara re: DENR Case No. 8878</t>
  </si>
  <si>
    <t>DENR-454141094792 </t>
  </si>
  <si>
    <t>Environmental Laws related to Architecture, planning and design</t>
  </si>
  <si>
    <t>Resolution dated Apr. 16, 2012 and Decision dated Mar. 17, 2011 re: DENR Case No. 5652</t>
  </si>
  <si>
    <t>P190.00</t>
  </si>
  <si>
    <t>Order dated Mar. 2, 2012 and Appeal dated Apr. 30, 2012 re: DENR Case No. 9181</t>
  </si>
  <si>
    <t>P220.00</t>
  </si>
  <si>
    <t>Motion for Intervention with Entry of Appearance filed by Atty. Gabino Chao-An (DENR Case No. 8791)</t>
  </si>
  <si>
    <t>P105.00</t>
  </si>
  <si>
    <t>DENR-323529065602 </t>
  </si>
  <si>
    <t>1. Topographical Map of a specific site in Davao City's Poblacion Area; 2. Lot Bearing and other technical specifications of the site</t>
  </si>
  <si>
    <t>The information requested was available at DENR R-XI</t>
  </si>
  <si>
    <t>Decision dated May 5, 2014 re: DENR Case No. 9382</t>
  </si>
  <si>
    <t>P100.00</t>
  </si>
  <si>
    <t>DENR-262601119315</t>
  </si>
  <si>
    <t>1. Topographical Map of a site in CARAGA Region - Bislig City's PICOP land; 2. Lot Bearing and other technical specifications of the site; 3. CLUP of Bislig City; 4. Zoning map and location map of PICOP Area in Bislig City</t>
  </si>
  <si>
    <t>The information requested was available at DENR R-XIII</t>
  </si>
  <si>
    <t>Order dated Mar. 11, 2002 and letter dated Aug. 8, 2016 to Atty. Rowena Turingan-Sanchez, O.P. Malacanang, Manila re: DENR Case No. 5423</t>
  </si>
  <si>
    <t>P185.00</t>
  </si>
  <si>
    <t>DENR-176590380326 </t>
  </si>
  <si>
    <t>Executive Order No. 295</t>
  </si>
  <si>
    <t>DENR-862880851263 </t>
  </si>
  <si>
    <t>Copy of Decision dated Dec. 2016 re: DENR Case No. 9567</t>
  </si>
  <si>
    <t>P50.00</t>
  </si>
  <si>
    <t>DENR-297694515245 </t>
  </si>
  <si>
    <t>1. Reports on waste management of local government units and companies; 2. Reports on common pollutants on Philippine bodies of water</t>
  </si>
  <si>
    <t>Copy of Entry of Judgement dated Apr. 13, 2015</t>
  </si>
  <si>
    <t>Copy of Decision dated Aug. 30, 2017 re: DENR Case No. 9581</t>
  </si>
  <si>
    <t>DENR-949980469519 </t>
  </si>
  <si>
    <t>1. statistics relevant to the nationalities of the foreign corporations currently engaged in mining FTAAs in the Philippines; 2. the general statistical spread of these FTAAs in the different regions of the country</t>
  </si>
  <si>
    <t>Copy of Order dated Oct. 25, 2005, Oct. 26, 2006, and Apr. 24, 2008 re: DENR Case No. 8121</t>
  </si>
  <si>
    <t>P455.00</t>
  </si>
  <si>
    <t>DENR-486965503306 </t>
  </si>
  <si>
    <t>Environmental Compliance Certificate for our research study</t>
  </si>
  <si>
    <t>Copy of latest Decision on DENR Case No. 5899</t>
  </si>
  <si>
    <t>Copy of Decision dated Sept. 2, 1999 re: DENR Case No. 7565</t>
  </si>
  <si>
    <t>The requestor was being required to submit a notarized Special Power of Attorney (SPA)</t>
  </si>
  <si>
    <t>DENR-771597066217 </t>
  </si>
  <si>
    <t>The grand total area of forests in the Philippines per year from 1995-2015 for my research model on the impacts of deforestation</t>
  </si>
  <si>
    <t>DENR-015722049396 </t>
  </si>
  <si>
    <t>1. List of Philippine rivers under research or study; 2. List of Philippine body of waters under study; 3. Specific research or titles conducted on each body of waters</t>
  </si>
  <si>
    <t>Copy of Free Patent Application No. (VIII-1)14526 in the name of Layagon Calolong</t>
  </si>
  <si>
    <t>P240.00</t>
  </si>
  <si>
    <t>Copy of Order dated Apr. 27, 2016 re: DENR Case No. 9533</t>
  </si>
  <si>
    <t>DENR-229921449561 </t>
  </si>
  <si>
    <t>copy of take oath of atty hipolito salatan as RPAO of Region 1</t>
  </si>
  <si>
    <t>The information requested was available at DENR R-I</t>
  </si>
  <si>
    <t>DENR-881034593191 </t>
  </si>
  <si>
    <t>Information if BFAR issues Aquatic Wildlife Special Use Permit for hobbyist to keep black tip shark in reference with Rule 37.1 of the Joint DENR‐DA‐PCSD Administrative Order No. 1, Series of 2004</t>
  </si>
  <si>
    <t>DENR-941666820133 </t>
  </si>
  <si>
    <t>Number of individuals who were given a permit by BFAR to keep black tip shark</t>
  </si>
  <si>
    <t>Copy of Order dated Jan. 16, 2001 and Decision dated June 3, 1997 re: DENR Case No. 7612</t>
  </si>
  <si>
    <t>P1,360.00</t>
  </si>
  <si>
    <t>DENR-820724711985 </t>
  </si>
  <si>
    <t>Guidelines for food waste and environment compliance guidelines set forth by the agency</t>
  </si>
  <si>
    <t>DENR-305421469830 </t>
  </si>
  <si>
    <t>1. Wind velocity in Cagayan de Oro City year 2015-2017; 2. Weather Climate in Cagayan de Oro City year 2015-2017</t>
  </si>
  <si>
    <t>2017-Q4</t>
  </si>
  <si>
    <t>Copy of Decision dated Aug. 8, 2013 re: DENR Case No. 9385</t>
  </si>
  <si>
    <t>DENR-421844595959 </t>
  </si>
  <si>
    <t>Environmental impact statement of the La Mesa Dam and Reservoir in Quezon City</t>
  </si>
  <si>
    <t>The information requested was available at EMB-NCR</t>
  </si>
  <si>
    <t>Copy of Decision dated Mar. 23, 1992 re: DENR Case No. 6729; Order dated Oct. 10, 1987 re: BL Claim No. 632</t>
  </si>
  <si>
    <t>P145.00</t>
  </si>
  <si>
    <t>DENR-151746927286 </t>
  </si>
  <si>
    <t>MOA DENR-CAR NGP No. 04-2010.</t>
  </si>
  <si>
    <t>The information requested was available at DENR-CAR</t>
  </si>
  <si>
    <t>Copies of Decision dated Apr. 13, 2017 Resolution dated Aug. 30, 2017, and Order dated Dec. 12, 2012 signed by RED Maximo Dichoso re: DENR Case No. 9309</t>
  </si>
  <si>
    <t>DENR-227225550336 </t>
  </si>
  <si>
    <t>Copy of Supreme Court Decision (2014) pertaining to foreshore lease of Dignos in Cebu against Cebu Consolidated Estates, Inc.</t>
  </si>
  <si>
    <t>The information requested was available at DENR CENRO Argao</t>
  </si>
  <si>
    <t>DENR-382010926337 </t>
  </si>
  <si>
    <t>List of all Materials Recovery Facilities (MRF) in Rizal and nearby provinces (and their contact information)</t>
  </si>
  <si>
    <t>Copy of Letter dated 14 Dec. 2016 issued by Sec. Gina Lopez informing the Ipilan Mining Corp. (INC) of the cancellation of its ECC (ECC-CO-1006-0017)</t>
  </si>
  <si>
    <t>Copy of Order dated June 28, 1988 and Mar. 14, 1988 relative to DENR Case No. 6710</t>
  </si>
  <si>
    <t>P420.00</t>
  </si>
  <si>
    <t>Copies of Order dated June 20, 2001 issued by DENR R-1 and Order dated Oct. 21, 2001 re: DENR Case No. 5411</t>
  </si>
  <si>
    <t>DENR-300332594712 </t>
  </si>
  <si>
    <t>Mountains in Barangay Wawa, Rizal</t>
  </si>
  <si>
    <t>The information requested was available at DENR PENRO Rizal</t>
  </si>
  <si>
    <t>Copy of Order dated May 26, 2015 signed by OIC-Dir. Ralph Pablo re: DC No. 9717 and JRS Charge Airbill No. 643610</t>
  </si>
  <si>
    <t>Copy of Letter of Compliance by DENR to OSG dated March 13, 2013 relative to the case entitled "Republic vs Eduardo Leyson"</t>
  </si>
  <si>
    <t>DENR-306980897342 </t>
  </si>
  <si>
    <t>Supporting documents attached to the application for subdivision plan of land of lot 506 iloilo cad 25 as surveyed for my mother teresita larraga under Psd-06-085 438</t>
  </si>
  <si>
    <t>The information requested was available at DENR R-6</t>
  </si>
  <si>
    <t>standard</t>
  </si>
  <si>
    <t>Requesting Cadastral Map and TD of the 77 brgys of Mun. Of Bayambang</t>
  </si>
  <si>
    <t>no</t>
  </si>
  <si>
    <t>2-24-2017</t>
  </si>
  <si>
    <t>free</t>
  </si>
  <si>
    <t>Data to be used in the updating of Comprehensive Land Use Plan.</t>
  </si>
  <si>
    <t>03-29-2019</t>
  </si>
  <si>
    <t>Request for the data to be used the updating Comprehensive Land Use</t>
  </si>
  <si>
    <t xml:space="preserve">Certified copy of entire records of Fulgencio A. Vigare, Jr. vs. Primencia Arguete with  F.P.A. No. 012815-340A lot 15855 Cad 738-D Claim No. 01-IN-010 Brgy. Balaoi, Pagudpud, Ilocos Norte </t>
  </si>
  <si>
    <t>3-15-2017</t>
  </si>
  <si>
    <t>Copy of Topographic map prepared by NAMRIA for La Union showing the ground control points and markings</t>
  </si>
  <si>
    <t>2-27-2017</t>
  </si>
  <si>
    <t>120.00 / pc.</t>
  </si>
  <si>
    <t xml:space="preserve">1st Qtr Accomplishment Report &amp; Sched. Implementation of Plans, program &amp; projects and activities  for the rest of FY 2017 </t>
  </si>
  <si>
    <t>04-04-2017</t>
  </si>
  <si>
    <t>Contour Map for  thesis project site located at Brgy Elefante, Banayoyo, Ilocos Sur with cotouor lines and  5 meters interval</t>
  </si>
  <si>
    <t>The map available was not complete to address the informations needed by the  requesting party. Addl. Request info  was not being handled by the office- Tax Dec</t>
  </si>
  <si>
    <t>Complete records of the case of the free patent application in Minien, Sta Barbara, Pangasinan filed  by Alberta Iglesia</t>
  </si>
  <si>
    <t>5-25-2017</t>
  </si>
  <si>
    <t>Standard computaion covering the  seedling requirements and 5 yrs cost of plantation establishment</t>
  </si>
  <si>
    <t xml:space="preserve">Copy of the Certified Tie Point Coordinates from NAMRIA within the area of Bacnotan and Santol both in the Province of  La Union </t>
  </si>
  <si>
    <t>5-30-2017</t>
  </si>
  <si>
    <t>n/a</t>
  </si>
  <si>
    <t>with adv. copy</t>
  </si>
  <si>
    <t>Copy of PSD-12852 as forwarded in the Bu. Of Land and use with the relocation survey of the property covered by TCT no. 4918.</t>
  </si>
  <si>
    <t>8-29-2017</t>
  </si>
  <si>
    <t>Copy of the Lot Description of the political boundary map of Sudipen, La Union specifically PBM 2-A (PBM2 CAD 972-D), MBM 24, MBM 25, MBM 4, (MBM11 CAD 972-D) MBM 5, MBM 6A, MBM 23 7-A and MBM 8&amp;9 of CAD 886-D Ext. Sudipen Cadastre</t>
  </si>
  <si>
    <t>2-17-2017</t>
  </si>
  <si>
    <t>Copies of Form V-37 of the different public school in the City of San Fernando, La Union which will be used to facilitate the approval of request in the Deeds of Usufruct/Patents in compliance to the City Governments advice and directive</t>
  </si>
  <si>
    <t>Geographic position and plane coordinates of the tie points of lot no. 20061, cad 474-D Carmay, Bauang, La Union</t>
  </si>
  <si>
    <t>11-29-17</t>
  </si>
  <si>
    <t>Xerox Copy of the approved survey plan or location map of a parcel of land described as Lot No 15995 located in Brgy Balaoi, Pagudpud, Ilocos Norte covered by TD no. 619971-C with PIN 003-14-005-02-018-0000, bounded on the North by Lot No. 15984</t>
  </si>
  <si>
    <t>10-3-2017</t>
  </si>
  <si>
    <t>Issuance of Survey Plan of Lot 16072 and Lot 16075, Binmaley, Pangasinan</t>
  </si>
  <si>
    <t>9-22-2017</t>
  </si>
  <si>
    <t>w/ adv. Copy</t>
  </si>
  <si>
    <t>Photocopy of the Motion to dismiss the protest and recall of investigation filed by ATTY. Fernando Cabrera vs Lilia G. Cachero re: resurvey of CAD 454-D, PoblacionA Tayug, Pangasinan, Survey Plan Projection Cancellation of tree T-5688 &amp; 6151, lot no. 20220-B, CSD-01-021100-D and right of way</t>
  </si>
  <si>
    <t>11-15-2017</t>
  </si>
  <si>
    <t xml:space="preserve">Certified photocopies of technical description, lot description, cadsatral map of lot 12530, cad 842-D, case 45, situtated at Brgy Batangcawa, Bayambang, Pangasinan </t>
  </si>
  <si>
    <t>12-12-2017</t>
  </si>
  <si>
    <t>Certified true copy of the Technical descriptions, Lot Data Computations and Sketch Map of Lot No 23315 of the Laoag Cadastre</t>
  </si>
  <si>
    <t>1-23-2017</t>
  </si>
  <si>
    <t>N/A</t>
  </si>
  <si>
    <t>Land Status Certification</t>
  </si>
  <si>
    <t>Request for the List of Small and Medium Enterprise and Inventory of Bamboo Natural Stands and Species within Protected Areas</t>
  </si>
  <si>
    <t>Letter/Request for a data on the Local Forest Eco-System and Thematic and GIS Maps of Municipality of Balindong</t>
  </si>
  <si>
    <t>Authentication of documents</t>
  </si>
  <si>
    <t>no response from requesting party</t>
  </si>
  <si>
    <t>01/23/2017</t>
  </si>
  <si>
    <t>02/17/2017</t>
  </si>
  <si>
    <t>03/27/2017</t>
  </si>
  <si>
    <t>03/29/2017</t>
  </si>
  <si>
    <t>03/28/2017</t>
  </si>
  <si>
    <t>MEMORANDUM: Clarification re second round of the department's rationalization plan</t>
  </si>
  <si>
    <t>Request to furnish a copy if the patent application of the lessees as well as other pertinent documents</t>
  </si>
  <si>
    <t>Request for the Technical Description on V-37 for the following House Bills as requested by the MGB Region 10</t>
  </si>
  <si>
    <t>Ltter Re: Request of Title and Sketch Map f their Lot</t>
  </si>
  <si>
    <t>MEMORANDUM: Letter inquiring about the status of the foreshore lease application over a foreshore area located at Barangay Macawa, Aloran, Mis. Occ.</t>
  </si>
  <si>
    <t>Request for Data in a Project on Food Laws</t>
  </si>
  <si>
    <t>This Office is not the proper agency to provide the data information related to project on Food Laws</t>
  </si>
  <si>
    <t>Request for the Topographic Map of Davao Region</t>
  </si>
  <si>
    <t>-</t>
  </si>
  <si>
    <t>Volum Log Production, Production, Licenses, and TLA numbers in Region XI by Province,  2014-2016</t>
  </si>
  <si>
    <t xml:space="preserve">Certified True Copy of the Civl Case Number 3561 </t>
  </si>
  <si>
    <t>5 pesos per copy</t>
  </si>
  <si>
    <t>Request for Shapfile of elevation maps/Topographic maps, Geologic Map, Slope Map, soil map, and tenurial instrument map of the Province of Davao del Sur</t>
  </si>
  <si>
    <t>Request for a copy of the Terms of Reference (TOR) for the Survey Contract as reflected in the SP Resolution No. 15-160-03-2017</t>
  </si>
  <si>
    <t>Request for a copy of Certificate of a DENR Special Order No. 45, s. 2009</t>
  </si>
  <si>
    <t>Request for a certified true copy of an Order/Decision dated December 27, 1994 issued by Regional Executive Director Macorro L. Macumbal</t>
  </si>
  <si>
    <t>Request of list of DENR registered establishment/companies as of September 2017 with respective address, contact person, contact no. and email address</t>
  </si>
  <si>
    <t>Partially Sucessful</t>
  </si>
  <si>
    <t>This Office provides the list, however we could not provide contact nos. and email address</t>
  </si>
  <si>
    <t>Request for a certified true copy of an Order/Decision dated March 9, 1994 issued by Regional Executive Director Macorro L. Macumbal</t>
  </si>
  <si>
    <t>Shapefiles of river network and flood hazard of Davao City</t>
  </si>
  <si>
    <t>Request for NGP Data</t>
  </si>
  <si>
    <t>2017 MARCH 21</t>
  </si>
  <si>
    <t>COPY OF THE ORDER CERTIFIED AND ISSUED</t>
  </si>
  <si>
    <t>2017-MARCH 31</t>
  </si>
  <si>
    <t>COPY OF RESOLUTION CERTIFIED  &amp; ISSUED</t>
  </si>
  <si>
    <t xml:space="preserve">REQUEST FOR COPY OF THE ORDER DTD.  SEPT.    IV-5823 IN DENR CASE NO. IV-5823, </t>
  </si>
  <si>
    <t>REQUEST FOR CERTIFIED COPY OF RESOLUTION IN DENR IV-A 6289</t>
  </si>
  <si>
    <t xml:space="preserve">N/A </t>
  </si>
  <si>
    <t>2017 JUNE 14</t>
  </si>
  <si>
    <t xml:space="preserve">          NO </t>
  </si>
  <si>
    <t xml:space="preserve">        W/ ACTION</t>
  </si>
  <si>
    <t xml:space="preserve">         6/14/2017</t>
  </si>
  <si>
    <t>P90.00</t>
  </si>
  <si>
    <t xml:space="preserve">  NO                            </t>
  </si>
  <si>
    <t>REQUEST FOR CERTIFIED COPY OF  THE ORDER  IN DENR CASE NO. IV-6332</t>
  </si>
  <si>
    <t>REQUEST  FOR CERTIFIED  COPY OF RESOLUTION IN DENR CASE NO. IV-6156</t>
  </si>
  <si>
    <t xml:space="preserve">Order dated June 1, 2016 and Resolution dated Nov. 14, 2014 re: DENR Case No. 9442 </t>
  </si>
  <si>
    <t>Department of Environment &amp; Natural Resources I</t>
  </si>
  <si>
    <t>DENR - I</t>
  </si>
  <si>
    <t xml:space="preserve">Department of Environment &amp; Natural Resources </t>
  </si>
  <si>
    <t>Department of Environement and Natural Resources</t>
  </si>
  <si>
    <t>Department of Environement and Natural Resources-Region XI, Regional Office</t>
  </si>
  <si>
    <t>DEPARTMENT OF ENVIRONMENT AND  NATURAL RESOURCES</t>
  </si>
  <si>
    <t>DENR-CALABARZON</t>
  </si>
  <si>
    <t>Letter Re: Request of Title and Sketch Map f their Lot</t>
  </si>
  <si>
    <t>Land Status certification for Lot 72 GSS-263</t>
  </si>
  <si>
    <t>Land Status certification for Lot 528A PLS-854</t>
  </si>
  <si>
    <t>Land Status certification for Lot 72 PLS-749</t>
  </si>
  <si>
    <t>Land Disposition Status</t>
  </si>
  <si>
    <t>Land Status</t>
  </si>
  <si>
    <t>MEMORANDUM: Request for additional information on illegally traded rosewood from Madagascar or any related seizures in the Philippines</t>
  </si>
  <si>
    <t>MEMORANDUM: Request for the submission of updated status report of approved special patents over public school sites and agricultural lands covered by DENR Administrative Order (DAO) no. 2015-01 dated March 4, 2015 and DAO no. 2016-21 dated June 30, 2016</t>
  </si>
  <si>
    <t>MEMORANDUM: Request for Electronic Copies of High Resolution Photos Related to Area Development And Enterprise Livelihood Activities of CBFMA-Pos vis-à-vis ASEAN Working on Social Forestry in June 2017, Thailand</t>
  </si>
  <si>
    <t>MEMORANDUM: Request from the University of the Philippines Los Baños (UPLB) for documents necessary in the conduct of third party monitoring and impact evaluation of the National Greening Program</t>
  </si>
  <si>
    <t>Letter/Requested list of Research in the Protected Areas in the Region undertaken by Central Mindanao University</t>
  </si>
  <si>
    <t>Letter/Re: Request for the Issuance of DENR Certification /NIPAS and Network of Integrated Protected Area (NIPAS0, Mossy and virgin forests, riverbanks, erc. Within the Environmentally Critical Area (ECA) or will involved the establishmenr of an Environmentally Critical Project (ECP) of FGEN Bubunawan Hydro Corp.</t>
  </si>
  <si>
    <t>A&amp;D Certification</t>
  </si>
  <si>
    <t>Land Stutus Certification</t>
  </si>
  <si>
    <t xml:space="preserve">Land Status Certification </t>
  </si>
  <si>
    <t>Land Status Certification of Lot 98, 99 and 100 all of PLS-854</t>
  </si>
  <si>
    <t>Map showing the school site of Mampayag Manolo Fortich</t>
  </si>
  <si>
    <t>Parcially Successful</t>
  </si>
  <si>
    <t>Info not maintained. Requesting party Requested Lot status</t>
  </si>
  <si>
    <t>Land Status Certification of Lot 24,72 and 81 all of CSD-013394-D</t>
  </si>
  <si>
    <t>Land Status Certification of Lot5951,5823 all of CAD-867</t>
  </si>
  <si>
    <t>Land Disposition status of lot 165,166,167,616, 618 and 620 all of PLS-169</t>
  </si>
  <si>
    <t>Request to send the corrected list of the office's February 2017 remittance</t>
  </si>
  <si>
    <t>Request of Honorable Congressman Abdullah D. Dimaporo for list/data of Rattan Plantation</t>
  </si>
  <si>
    <t>Land Status Certification of Lot 104, Pls-273</t>
  </si>
  <si>
    <t>Php 56.00</t>
  </si>
  <si>
    <t>Land Status Certification of Lot 370, PLS-987</t>
  </si>
  <si>
    <t>Land Status Certification of Lot 1075, PLS-749</t>
  </si>
  <si>
    <t>Land Status Certification of Lot 382, Pls-71</t>
  </si>
  <si>
    <t>Land Status Certification of Lot 255 and 259 all of PLS-749</t>
  </si>
  <si>
    <t>Land Status Certification of Lot 509, 510 and 511 all of PLS-16</t>
  </si>
  <si>
    <t>Certificate of Landholdings and Enclosure</t>
  </si>
  <si>
    <t>Land Status Certification of Lot 4884, Cad-867</t>
  </si>
  <si>
    <t>Land Status Certification of Lot 3047, Cad-899</t>
  </si>
  <si>
    <t>Land Status Certification of Lot 726, Pls-749</t>
  </si>
  <si>
    <t>Land Status Certification of Lot 63, Pls-749</t>
  </si>
  <si>
    <t>Land Status Certification of Lot 1116, GSS-549</t>
  </si>
  <si>
    <t>Land Status Certification of Lot 354, Pls-71</t>
  </si>
  <si>
    <t>Land Status Certification of Lot 10418-B,Csd-10-021723</t>
  </si>
  <si>
    <t>Land Status Certification of Lot 3176, Cad 847 and 812, Pls-16</t>
  </si>
  <si>
    <t>Land Status Certification of lot 833, Pls-749</t>
  </si>
  <si>
    <t>Land Status Certification of Lot 621, 622, Pls-749</t>
  </si>
  <si>
    <t>V-37 of Lot 3844m Cad-899</t>
  </si>
  <si>
    <t xml:space="preserve">V-37 will be issued by DENR regional office 10. The requesting party was issued Land Status Certification by this Office </t>
  </si>
  <si>
    <t>Land Status Certification of Lot 511, Pls-169</t>
  </si>
  <si>
    <t>Land Status Certification 5415, Cad-867</t>
  </si>
  <si>
    <t>Land Status Certification of lot 215, CAD-867</t>
  </si>
  <si>
    <t>Letter/Request of Certification (Bukidnon Hydro Energy Corporation)</t>
  </si>
  <si>
    <t>Photocopies of documents attached to public land applications (7 copies)</t>
  </si>
  <si>
    <t>Copy of Order: Cancellation of Lot 58-P, Csd-10-019834  (1 copy)</t>
  </si>
  <si>
    <t>Photocopies of documents attached to public land applications (10 copies)</t>
  </si>
  <si>
    <t>Photocopies of documents attached to public land applications (4 copies)</t>
  </si>
  <si>
    <t>Photocopies of documents attached to public land applications (1 copies)</t>
  </si>
  <si>
    <t>Photocopies of documents attached to public land applications (5 copies)</t>
  </si>
  <si>
    <t>Photocopies of documents attached to public land applications (6 copies)</t>
  </si>
  <si>
    <t>Land Status Certification (1 copy)</t>
  </si>
  <si>
    <t>Photocopies of documents attached to public land applications (11 copies)</t>
  </si>
  <si>
    <t>Photocopies of documents attached to public land applications (21 copies)</t>
  </si>
  <si>
    <t>Photocopies of documents attached to public land applications (20 copies)</t>
  </si>
  <si>
    <t>Photocopies of documents attached to public land applications (15 copies)</t>
  </si>
  <si>
    <t>Photocopies of documents attached to public land applications (8 copies)</t>
  </si>
  <si>
    <t>Photocopies of documents attached to public land applications (30 copies)</t>
  </si>
  <si>
    <t>Photocopies of documents attached to public land applications (9 copies)</t>
  </si>
  <si>
    <t>07/19/2017</t>
  </si>
  <si>
    <t>08/15/2017</t>
  </si>
  <si>
    <t>08/16/2017</t>
  </si>
  <si>
    <t>MEMORANDUM: REQUEST FOR SUBMISSION OF LIST OF CITIES/MUNICIPALITIES WITH ENVIRONMENT AND NATURAL RESOURCES (ENR) OFFICERS</t>
  </si>
  <si>
    <t>MEMORANDUM: REQUEST FOR DATA ON COMMUNITY BASED FOREST MANAGEMENT AGREEMENT (CBFMA) AND PROTECTED AREA COMMUNITY BASED RESOURCE MANAGEMENT AGREEMENT (PACBRMA)</t>
  </si>
  <si>
    <t>Php 60.00</t>
  </si>
  <si>
    <t>Php 72.00</t>
  </si>
  <si>
    <t>Php 90.00</t>
  </si>
  <si>
    <t>Photocopies of documents attached to public land applications (12 copies)</t>
  </si>
  <si>
    <t>Photocopies of documents attached to public land applications (22 copies)</t>
  </si>
  <si>
    <t>Photocopies of documents attached to public land applications (19 copies)</t>
  </si>
  <si>
    <t>Photocopies of documents attached to public land applications (2 copies)</t>
  </si>
  <si>
    <t>Photocopies of documents attached to public land applications (42 copies)</t>
  </si>
  <si>
    <t>Photocopies of documents attached to public land applications (14 copies)</t>
  </si>
  <si>
    <t>Photocopies of documents attached to public land applications (13 copies)</t>
  </si>
  <si>
    <t>10/20/2017</t>
  </si>
  <si>
    <t>11/14/2017</t>
  </si>
  <si>
    <t>11/17/2017</t>
  </si>
  <si>
    <t>11/21/2017</t>
  </si>
  <si>
    <t>11/20/2017</t>
  </si>
  <si>
    <t>None</t>
  </si>
  <si>
    <t>11/23/2017</t>
  </si>
  <si>
    <t>MEMORANDUM: REQUEST FOR POLICY RECOMMENDATIONS RELATIVE TO LANDS</t>
  </si>
  <si>
    <t>Php 50.00</t>
  </si>
  <si>
    <t>Department of Environment and Natural Resources - Region X</t>
  </si>
  <si>
    <t>DENR 10</t>
  </si>
  <si>
    <t>DTS#1666667</t>
  </si>
  <si>
    <t>Information requested is already available onFile</t>
  </si>
  <si>
    <t>DTS#167511</t>
  </si>
  <si>
    <t>Protest file by the Heirs of estanislao Herrera, Rep. by Rosalin bognot versus Reynaldo Guevarra</t>
  </si>
  <si>
    <t>DTS#196134</t>
  </si>
  <si>
    <t>Request for 3 sets of certified copies of certification NIPAS</t>
  </si>
  <si>
    <t>DTS#170857</t>
  </si>
  <si>
    <t>Letter request for certified true coy of the survey plan of lots PAF at Floridablanca,Pampanga</t>
  </si>
  <si>
    <t>DTS#171922</t>
  </si>
  <si>
    <t>Request for a Certified true copy of the permit to for transfer and earth balling of the 31 trees at DVVTSU Main Campus Bacolor ,Pampanga</t>
  </si>
  <si>
    <t>DTS#175016</t>
  </si>
  <si>
    <t>DTS#176437</t>
  </si>
  <si>
    <t>Request for issuance of certified copy of finality in the decision related on the case RFPA No. 2013-14(10) 004 lot no. 9762 CAD 179, Mambog ,Malolos City</t>
  </si>
  <si>
    <t>Request for certified copy of the miscellaneous application  and certified copies of documents related to application for titling of a property at Olongapo City</t>
  </si>
  <si>
    <t>DTS#182629</t>
  </si>
  <si>
    <t>DTS#183587</t>
  </si>
  <si>
    <t>Romeo Quintin VS joel Mendoza Docketed as claims and conflict No. 2011-42 Lot no. 130-B CSD-03-12571-D,Sapang Palay, Dinalupihan,Bataan requesting for certified copies of all records for the case</t>
  </si>
  <si>
    <t>DTS#182515</t>
  </si>
  <si>
    <t>DTS#183627</t>
  </si>
  <si>
    <t>Request Certified true copies of the following documents of Bautista of Sta. Maira Minalin,Bulacan</t>
  </si>
  <si>
    <t>Department of Environment and Natural Resources R-I</t>
  </si>
  <si>
    <t>2017-6180</t>
  </si>
  <si>
    <t>Copy of Geotag Report of West Coast Aborlan re Massive Clearing for Rubber Plantation</t>
  </si>
  <si>
    <t>2017-6181</t>
  </si>
  <si>
    <t>Letter request dated November 8, 2017</t>
  </si>
  <si>
    <t>2017-6188</t>
  </si>
  <si>
    <t>Request for the issuance of Survey Authority for the Survey of the amended area pursuant to the Memorandum of RD</t>
  </si>
  <si>
    <t>2017-6190</t>
  </si>
  <si>
    <t xml:space="preserve">Update on the Notice of Protest against the Special Use Agreement within Protected Area (SAPA) Application of Cauayan Island Espana S.L. over portions of Cauayan Island </t>
  </si>
  <si>
    <t>Information requested is already available online</t>
  </si>
  <si>
    <t>2017-6191</t>
  </si>
  <si>
    <t xml:space="preserve">Certification to Transport 9 Sediment Samples </t>
  </si>
  <si>
    <t>2017-6152</t>
  </si>
  <si>
    <t>Requesting  for the issuance of the Certified True Copy of  Certificates of Stewardship Contracts (CSCs) located at So. Gimautan, Baybay Daraga, Port Barton, San Vicente, Palawan</t>
  </si>
  <si>
    <t>2017-6157</t>
  </si>
  <si>
    <t>Tracer on status of ownership and area coverage of Land claim in Sitio Marabajay Brgy. Rio Tuba, Bataraza, Palawan</t>
  </si>
  <si>
    <t>Some vital information which are required are missing. Presentation of valid ID is needed.</t>
  </si>
  <si>
    <t>2017-6158</t>
  </si>
  <si>
    <t>Petition Letter from the Culutral Minorities of Sofronio Espanola repudiating the MOA entered into by Two (2) Chieftain with the Pyramid Hills Mining Industrial Corporation and Palawan Star Mining Verntures Incorporated</t>
  </si>
  <si>
    <t>2017-6201</t>
  </si>
  <si>
    <t>To CENRO-Roxas, Request a copy of an Order dated 27 April 2016 in DENR Case No. 5598</t>
  </si>
  <si>
    <t>2017-6207</t>
  </si>
  <si>
    <t>Request to validate by the Technical Personnel on the Planted Trees as same is require by the Regional Office (LPDD) in order to facilitate the issuance of Cutting Permit/Clearance</t>
  </si>
  <si>
    <t>Info under Exceptions List</t>
  </si>
  <si>
    <t>2017-6203</t>
  </si>
  <si>
    <t>Letter regarding the rejection of Residential Free Patent Application 04533112-225 and 045312-218 in Barangay Maligaya, El Nido, Palawan</t>
  </si>
  <si>
    <t>2017-6232</t>
  </si>
  <si>
    <t>Kapayapaan-Patungkol sa kaganapan sa Wescom Road</t>
  </si>
  <si>
    <t>information requested is available at the Office of the Vice President</t>
  </si>
  <si>
    <t>2017-6236</t>
  </si>
  <si>
    <t>Request for Clearance to Cut Thirty (30) various Planted Trees with an equivalent volume of 7.949 M3 that will be affected by the Proposed Road Widening of Puerto Princesa South Road from KO077+000 to more or less 400 M. to KO078 located in Bgy. Plaridel, Aborlan, Palawan</t>
  </si>
  <si>
    <t>information requested is under the supervision of DOJ</t>
  </si>
  <si>
    <t>2017-6294</t>
  </si>
  <si>
    <t>Application for Ordinary Minor Forest Products (Almaciga Resin) License of Samahan ng Batak sa Langogan Represented by Hernani Cirilo located at Barangay Langogan, Puerto Princesa City (4copies)</t>
  </si>
  <si>
    <t>information requested is already available online</t>
  </si>
  <si>
    <t>2017-6245</t>
  </si>
  <si>
    <t xml:space="preserve">Manifestation of complaints thru Counsel dated November 9, 2017 Re: Criminal Case No. 36192 </t>
  </si>
  <si>
    <t>2017-6251</t>
  </si>
  <si>
    <t>Request for Cutting Permit for Miscellaneous Tree located at Sitio Cabugao, Barangay Masagana, El Nido, Palawan</t>
  </si>
  <si>
    <t>2017-6265</t>
  </si>
  <si>
    <t>Letter dated June 13, 2017 authorized Representative of Asosasyon ng mga Batak sa Tina Re: Application for Cutting Permit of Planted Trees within CBFM Area located at Barangay Tanabag, Puerto Princesa City</t>
  </si>
  <si>
    <t>2017-6267</t>
  </si>
  <si>
    <t>Request for Presidentail Intervention and/or Instrucion regarding TCT No. 68002</t>
  </si>
  <si>
    <t>The date of the last reply from the DM is not shown in the thread</t>
  </si>
  <si>
    <t>2017-6268</t>
  </si>
  <si>
    <t>Letter from the Office of the Governor Re: The issuance of the Environmental Compliance (ECC) for the Fish Landing Expansion</t>
  </si>
  <si>
    <t>information needed is under the supervision of PNP</t>
  </si>
  <si>
    <t>2017-6271</t>
  </si>
  <si>
    <t>Request to Cut Planted Trees within Private Land covered by OCT No. P-4075 located in Brgy. Barong-Barong, Brooke's Point, Palawan</t>
  </si>
  <si>
    <t>2017-6275</t>
  </si>
  <si>
    <t>Request for Clearance to Transport Veneer</t>
  </si>
  <si>
    <t>2017-6259</t>
  </si>
  <si>
    <t>Letter Protest Re: Property located at Sitio Lacdayan, Barangay Cheey, Busuanga, Palawan particularly Lot Nos. 17 &amp; 34, GSS-04-000047</t>
  </si>
  <si>
    <r>
      <t xml:space="preserve">The status should be </t>
    </r>
    <r>
      <rPr>
        <i/>
        <sz val="10"/>
        <rFont val="Arial"/>
        <family val="2"/>
      </rPr>
      <t>succesful</t>
    </r>
  </si>
  <si>
    <t>2017-6264</t>
  </si>
  <si>
    <t>Request Certified Copy of PRS 92 Grid &amp; Geographic Coordinates of BLLM #1 CAD-800-D, Puerto Princesa City</t>
  </si>
  <si>
    <t>2017-6273</t>
  </si>
  <si>
    <t>Endorsing Letter dated September 10, 2015 &amp; documents pertaining to request for a Quarry Permit</t>
  </si>
  <si>
    <t>2017-6289</t>
  </si>
  <si>
    <t>Affidavit of Complaint/Protest</t>
  </si>
  <si>
    <t>2017-6291</t>
  </si>
  <si>
    <t>Complaint affecting Lot No. 8133, CAD 796-D, with an area of 7,894 square meters located at Pulot Center, Sofronio Espanola, Palawan</t>
  </si>
  <si>
    <t>2017-6285</t>
  </si>
  <si>
    <t>Request for Permit to Cut Two (2) Naturally Grwon &amp; Defective Acacia Trees within the Private Property with TCT No. 12920 with a total volume of 6.57 M3 located in Bgy. San Pedro, this City</t>
  </si>
  <si>
    <t>2017-6311</t>
  </si>
  <si>
    <t>Complaint relative to the Appointment of one employee with the position of HRMO I</t>
  </si>
  <si>
    <t>2017-6364</t>
  </si>
  <si>
    <t>Letter Re: Forest Charges of Retrieved Logs</t>
  </si>
  <si>
    <t>2017-6370</t>
  </si>
  <si>
    <t>Formal Protest Antolin R. Hayahay for Heirs of Bernardino R. Hayahay &amp; Salvacion R. Hayahay Protestant vs. Romulo Lucero, et. al. Protestee</t>
  </si>
  <si>
    <t>2017-6385</t>
  </si>
  <si>
    <t>2017-6373</t>
  </si>
  <si>
    <t>Letter dated November 17, 2017 Re: Lot 248, PLS-529 situated in Brgy. Simpocan, Puerto Princesa City</t>
  </si>
  <si>
    <t>Information needed in under the supervion of the Office of the Vice President</t>
  </si>
  <si>
    <t>2017-6388</t>
  </si>
  <si>
    <t>Information needed is under the supervision of DOLE</t>
  </si>
  <si>
    <t>2017-6389</t>
  </si>
  <si>
    <t>Amicably settled land Claim and Conflict Case between Bator Bucoan versus Manuel G. Tan over a parcel of Land at Barangay Isugod, Quezon, Palawan</t>
  </si>
  <si>
    <t>The information requested is available under the supervision of the Office of the Vice President</t>
  </si>
  <si>
    <t>2017-6390</t>
  </si>
  <si>
    <t>Letter dated December 6, 2017 of Provincial Government of Palawan I-Help Education regarding request permission for the Burning of Materials to be used for the Criminology Board Licensure Examination</t>
  </si>
  <si>
    <t>2017-6400</t>
  </si>
  <si>
    <t>Request for withdrawal of HA 045317-1609 of Estella G. Plaza and HPA 045317-1059 of Susan G. Elestrio</t>
  </si>
  <si>
    <t>2017-6401</t>
  </si>
  <si>
    <t>CF: Letter to Atty. Robert A. Chan Re: Change of Venue for Hearing of Confiscated Top-Down Kawasaki Boxer Motorcycle Confiscated in Mariwara, Urduja, Narra, Palawan</t>
  </si>
  <si>
    <t>2017-6411</t>
  </si>
  <si>
    <t>Request for KAMAKA for CMFPO</t>
  </si>
  <si>
    <t>2017-6422</t>
  </si>
  <si>
    <t>Re: Apprehended I Unit Urvan VX Shuttle Van with TP 046009 Loaded with 10 pcs. Ipil Door Panels and Table Board at Sta. Monica, Puerto Princesa City</t>
  </si>
  <si>
    <t>2017-6434</t>
  </si>
  <si>
    <t>Request for Cutting Permit of Trees affected in the Road Widening and Concreting of DPWH</t>
  </si>
  <si>
    <t>2017-6435</t>
  </si>
  <si>
    <t>Letter of Intent of Samahan IT mga Katutubong Batak KAT Nanabu Re: Application of Rattan Cutting Permit by Auger Enterprise, located at Roxas, Palawan</t>
  </si>
  <si>
    <t>2017-6446</t>
  </si>
  <si>
    <t>Complaint of a certain Amalia A. Padrigon relative to your previous Appointment as Administrative Officer II (HRMO I)</t>
  </si>
  <si>
    <t>2017-6454</t>
  </si>
  <si>
    <t>Resolution Nelita S. Henderson Protestant vs. MSA No. 045316-874 Arnel G. Timbacanya MSA No. 045316-875 Lilia G. Timbacanya DENR Case No. M-5-17L Lot No. 4176, 4178 Purok Pajara, Bgy. Sta. Monica, PPC</t>
  </si>
  <si>
    <t>2017-6455</t>
  </si>
  <si>
    <t>CF: Implementation of O.P Case No. 04-H-363 (DENR Case No. 5716) Entitled Bobby Castro, Romeo Dalida, et. al. Appelants V. Heirs of Manuel ITA (Now Itaralde) Re: Lot No. 67, PLS-96, Poblacion, Brooke's Point, Palawan (ASRMD-2017-0012077)</t>
  </si>
  <si>
    <t>2017-6459</t>
  </si>
  <si>
    <t>Request of Department of Public Works and Highways-Palawan 2nd District Engineering Office (DPWH-2nd Palawan Deo) Represented by Engr. Elmer L. Mayangitan for Permit to Cut Trees that will be affected by the Construction of Covered Court in Narra, Palawan</t>
  </si>
  <si>
    <t>2017-6460</t>
  </si>
  <si>
    <t>Request of GoldRock Construction &amp; Development Corporation Represented by Jose Erwin O. Mangubat for Permit to Cut Trees that will be affected by Off-Carraiageway Improvement including Paved Shoulder, Drainage and Slope Protection along PPNR (KO 202+015.00-202+971.00 and KO 211+000.00-KO 211+523.00) along Sitio Nagtakayan, Poblacion, Taytay, Palawan</t>
  </si>
  <si>
    <t>The requested information is under the supervision of Philippine Coconut Authority (PCA)</t>
  </si>
  <si>
    <t>2017-6463</t>
  </si>
  <si>
    <t>Request of Mr. Ramon Elambayo Jr. for Clearance/Permit to Cut Planted Falcata and Mangium Trees within ISF Areas located at So. Caisang, Bgy. Caruray, San Vicente, Palawan</t>
  </si>
  <si>
    <t>2017-6464</t>
  </si>
  <si>
    <t>(No Attachments Request for Permit to Cut Two (2) Naturally Grown Acacia Trees and One (1) Planted Mango Tree within Private Property owned by Sps. Melda G. Curzat and Zoilo C. Cruzat located ay Bgy. San Pedro, PPC</t>
  </si>
  <si>
    <t>Information about the EO smoking Ban is not available in Malacanang Record Office (MRO), however contact of the said office is provided</t>
  </si>
  <si>
    <t>2017-6465</t>
  </si>
  <si>
    <t>(No attachment) Request for Clearance to Cut Eighteen (18) Trees of various Species with a total volume of 4.89 cu.m that will be affected in the Construction of Flood Control Structure in langogan Beach located in Bgy. Langogan, PPC</t>
  </si>
  <si>
    <t>2017-6466</t>
  </si>
  <si>
    <t xml:space="preserve">Letter from Mrs. Elizabeth Arcegono of Poblacion, Coron, Palawan requesting for assistance regarding her problem over a parcel of land </t>
  </si>
  <si>
    <t>Information about the Calls logs is under the supervision of the Office of the Cabinet Secretary. Unfortunately, OCS in not yet enrolled in eFOI</t>
  </si>
  <si>
    <t>2017-6467</t>
  </si>
  <si>
    <t>Undated Letter addressed to the Office of the President Re: Survey Authority for the Tract of Public Land in Barangay New Agutaya, San Vicente, Palawan Lot 2412 (PARC) CAD 860-D</t>
  </si>
  <si>
    <t>2017-6468</t>
  </si>
  <si>
    <t>Letter from Mr. Ronaldo D. Alcovindas of LapuLapu Street Bgy. Mandaragat, Puerto Princesa City (ASRMD-2017-0019874)</t>
  </si>
  <si>
    <t>2017-6469</t>
  </si>
  <si>
    <t>Letter dated August 24, 2016 of Ms. Desiree Ginolos requesting for assistance concerning the Land bought in 1983 by her mother, Julita Ginolos</t>
  </si>
  <si>
    <t>2017-6470</t>
  </si>
  <si>
    <t>Request for asistance of Sotero Eugelio relative to his Land Problem identified as Lot No. 656, PLS 110, HV-2-466 located in Tagburos, PPC</t>
  </si>
  <si>
    <t>information requested is available at the Office of the President</t>
  </si>
  <si>
    <t>2017-6471</t>
  </si>
  <si>
    <t>Requesting Mr. Noel M. Callorina as Facilitator to DENR PENRO Palawan Team Building Activity on December 15, 2017</t>
  </si>
  <si>
    <t>Information needed is under the supervison of NEDA, unfortunately NEDA in not yet enrolled in eFOI</t>
  </si>
  <si>
    <t>2017-6487</t>
  </si>
  <si>
    <t>Request for Certified Copies/Bluprint Prints of CSD-04-026669-D and CsD-04-032896-D</t>
  </si>
  <si>
    <t>Speaker Alvarez is not covered by EO No. 2 as he belongs to the Legislative Branch and not the Executive Branch.</t>
  </si>
  <si>
    <t>2017-6502</t>
  </si>
  <si>
    <t>Issue and concern of Marlon Del Mundo of Purok Huwaran, Bgy. Tiniguiban, PCC, Palawan (ASRMD-2014-0018785)</t>
  </si>
  <si>
    <t>2017-6504</t>
  </si>
  <si>
    <t>Only few members of the cabinet has a SALN's copy under the custody of FOI</t>
  </si>
  <si>
    <t>2017-6473</t>
  </si>
  <si>
    <t>Land Problem in Barangay San Miguel, Puerto Princesa City</t>
  </si>
  <si>
    <t>2017-6474</t>
  </si>
  <si>
    <t>FW: Request of Avery Solco</t>
  </si>
  <si>
    <t>2017-6475</t>
  </si>
  <si>
    <t>Request for issuance of Presidential Proclamation reserving a parcel of Land and Water of the Public Doamin located in Ulugan Bay Area, barangay Bahile, Puerto Princesa City, Palawan for Military Purposes</t>
  </si>
  <si>
    <t>2017-6476</t>
  </si>
  <si>
    <t>Request for assistance relative to Land Problem involving a parcel of Land located in Barangay San Miguel, Puerto princesa City (Ms. Corazon Andao)</t>
  </si>
  <si>
    <t>2017-6477</t>
  </si>
  <si>
    <t>2017-6478</t>
  </si>
  <si>
    <t>Request for cancellation of contracts and hiring of additional Forest Protection Officers (FPOs) and Personnel for MalampayaSound Protected Landscape and Seascape (MSPLS), Taytay, Palawan</t>
  </si>
  <si>
    <t>2017-6479</t>
  </si>
  <si>
    <t>Letter dated November 28, 2016 from the compulsory Heirs of Federico Dairo and Anastacia Dela Cruz Re: Lot 629, CAD 1037-D, El Nido Cadastre or LapusLapus Beach</t>
  </si>
  <si>
    <t>2017-6481</t>
  </si>
  <si>
    <t>2017-6483</t>
  </si>
  <si>
    <t>2017-6488</t>
  </si>
  <si>
    <t>Request for issuance of CMFPO Rep. by Primitivo Hernandez</t>
  </si>
  <si>
    <t>2017-6489</t>
  </si>
  <si>
    <t>Request for Pruning/Clearing of Trees affected and Electrical Lines/Obstruction on Wire Lines and Electrical Post by the Palawan Electrical Cooperative Puerto Princesa City, Palawan</t>
  </si>
  <si>
    <t>2017-6490</t>
  </si>
  <si>
    <t>Letter dated April 27, 2017 from Ms. Melissa F. Frnacisco-Fabrigas Re: Land Problem located at Puring, Bataraza, Palawan</t>
  </si>
  <si>
    <t>Informations regarding CHED is not yet available for they are not yet enrolled in eFOI</t>
  </si>
  <si>
    <t>2017-6492</t>
  </si>
  <si>
    <t>Request for assistance Re alleged Land Grabbing in Bucana, El Nido, Palawan (GL-CAM-09-22-2016-127)</t>
  </si>
  <si>
    <t>There is a pending policy proposal to accredit social media bloggers who want to cover Malacanang events.</t>
  </si>
  <si>
    <t>2017-6494</t>
  </si>
  <si>
    <t>Letter request from Bro. Demetrio G. Wagwag of National Legal Process of Appeal (NALEPAP) (Land Problems-Ms. Emerita Augon-Sarsagat)</t>
  </si>
  <si>
    <t>2017-6499</t>
  </si>
  <si>
    <t>Request for assistance pertaining to a Parcel Land Identified as Lot No. 2684, CAD-800-D, located in Barangay Sta. Monica, PPC (ASRMD-2017-0012283)</t>
  </si>
  <si>
    <t>Some information needed as regards to Russia visit expenses but the total expenses of the Philippine government for the said visit is not. Details concerning the information is available on the Office of the President (OP Proper).</t>
  </si>
  <si>
    <t>2017-6493</t>
  </si>
  <si>
    <t>2017-6495</t>
  </si>
  <si>
    <t>REQUEST FOR INVESTIGATION AND LEGAL ACTION ON LOT NO. 2346 AND LOT NO.2347 CAD-1276-D BGY. OSMENA,. CULION, PALAWAN (ASRMD-2017-0009005)</t>
  </si>
  <si>
    <t>Information regarding to such are only available for request at the Office of the President (OP Proper)</t>
  </si>
  <si>
    <t>2017-6496</t>
  </si>
  <si>
    <t>LAND PROBLEM OVER A PARCEL OF LAND  LOCATED IN SITIO SABANG BARANGAY CABAYUGAN, PPC (GL-NEM-02-2017-093)</t>
  </si>
  <si>
    <t>Information regarding the budget of PCOO from 2016-2017 was already available online.</t>
  </si>
  <si>
    <t>2017-6497</t>
  </si>
  <si>
    <t xml:space="preserve">STATUS OF THE APPLICATION FOR PRESIDENTIAL PROCLAMATION RESERVING A PARCEL OF LAND OF THE PUBLIC DOMAIN IN BARANGAY POBLACION V. BALABAC ISLAND, PALAWAN FOR MILITARY PURPOSES </t>
  </si>
  <si>
    <t>2017-6501</t>
  </si>
  <si>
    <t>RE: THE PETITION OF TRIBAL PEOPLE IN SO. BUBUSAWEN, BGY. APURAWAN, ABORLAN,PAL.</t>
  </si>
  <si>
    <t>Requested information which refers to documents provided by the agency to private individuals requires further details.</t>
  </si>
  <si>
    <t>2017-6503</t>
  </si>
  <si>
    <t>PROVISION OF CATERING SERVICES FOR 130 PAX DURING THE TEAM BUILDING OF CENRO QUEZON PERSONNEL</t>
  </si>
  <si>
    <t>2017-6517</t>
  </si>
  <si>
    <t xml:space="preserve">REQUEST FOR ISSUANCE OF CMFPO REP. BY FREMITIBO HERNANDO </t>
  </si>
  <si>
    <t>2017-6523</t>
  </si>
  <si>
    <t xml:space="preserve">REQUEST OF MR. ARTHUR KONG FOR WITHDRAWAL OF APPLICATION FOR TITLING OF MR. LAUREANO MAGALLANES OR ANY FURTHER APPLICATION FOR LEGITIMATION OF HIS CLAIM FOR RIGHTS OF OWNERSHIP/POSSESSION OF THE PARTY </t>
  </si>
  <si>
    <t>Informations obtained for the Task Force on Media Security are only provided by the Office of the President. Information given was provided because of Secretary Andanar as the vice-chair of the task force.</t>
  </si>
  <si>
    <t>2017-6528</t>
  </si>
  <si>
    <t xml:space="preserve">REQUEST FOR CLEARANCE AND CORRESPONDING CERTIFICATE OF ORIGIN FOR THE REISSUANCE OF TRANSPORT DOCUMENTS </t>
  </si>
  <si>
    <t>2017-6532</t>
  </si>
  <si>
    <t>SUBMISSION OF ANNUAL PHYSICAL AND NARRATIVE ACCOMPLISHMENT REPORT FOR YEAR 2017</t>
  </si>
  <si>
    <t>Informations moslty requested is the SALN of PRRD but is only under the supervision of the Office of the President (OP Proper)</t>
  </si>
  <si>
    <t>2017-6553</t>
  </si>
  <si>
    <t xml:space="preserve">NUMEROUS CONCERNS AND COMPLAINTS ON THE ALLEGED OIL PALM PLANTATION EXPANSION IN THE PROVINCE OF PALAWAN </t>
  </si>
  <si>
    <t>2017-6563</t>
  </si>
  <si>
    <t xml:space="preserve">TRACER ON STATUS OWNERSHIP AND AREA COVERAGE OF LAND CLAIMED BY DELA CHICA FAMILY IN SITIO MARABAJAY, BGY.RIOTUBA, BATARAZA,PALAWAN </t>
  </si>
  <si>
    <t>2017-6537</t>
  </si>
  <si>
    <t xml:space="preserve">CF: LETTER TO ENGR. ALEJANDRO M. VENTILACION-PALAWAN 2ND ENGRNG. DISTRICT NATL. HIGHWAY,NARRA,PAL. RE: REQUESTING FOR THE MAPS/RELATED TO THE WIDENING OF THE PPC SOUTH ROAD &amp; THE DELINEATION OF THE BOUNDS OF THE PROJECTS ON THE GROUND AS CONTAINED IN OUR LETER DATED OCT. 11, 2017 </t>
  </si>
  <si>
    <t>2017-6550</t>
  </si>
  <si>
    <t>INQUIRE ON THE STATUS OF MR. ABADs LOT NO. 1587, PLS-31 BASED ON THE APPROVAL OF HIS HOMESTEAD APPLICATION</t>
  </si>
  <si>
    <t>2017-6554</t>
  </si>
  <si>
    <t>SUBMISSION OF THE 1ST DRAFT OF FOREST LAND USE PLAN IN THE PROVINCE OF PALAWAN</t>
  </si>
  <si>
    <t>2017-6555</t>
  </si>
  <si>
    <t>PARTICIPATION TO PENRO PALAWANS TEAM BUILDING ACTIVITY AND CHRISTMAS PARTY ON DECEMBER 15-16, 2017</t>
  </si>
  <si>
    <t>The appropriate office that can provide the request (OP Proper) is not yet enrolled in the eFOI facility but the request can be lodge at the Malacanang Records Office (MRO).</t>
  </si>
  <si>
    <t>2017-6543</t>
  </si>
  <si>
    <t>ACCOMPLISHMENT REPORT OF ATTY. BACUTENG FOR THE MONTH OF NOVEMBER 2017</t>
  </si>
  <si>
    <t>The appropriate office that can provide the requested information is the Office of the President who is the custodian of PRRD SALN's.</t>
  </si>
  <si>
    <t>2017-6552</t>
  </si>
  <si>
    <t xml:space="preserve">REPORT ON THE CONDUCTED INFORMATION EDUCATION AND COMMUNICATION (IEC) CAMPAIGN CUM REACTIVATION OF THE CBFM PO OF BARANGAY LIMINANGCONG, TAYTAY, PALAWAN </t>
  </si>
  <si>
    <t>2017-6556</t>
  </si>
  <si>
    <t xml:space="preserve">AKNOWLEDGEMENT RECEIPT CC MEMO DTD. 10-06-17 RE: PARTIAL INVENTORY REPORT OF THE TREE INVENTORY AS REQUESTED BY DPWH </t>
  </si>
  <si>
    <t>Information for school purpose activity are under the supervision of a particular agency as for this, information is available on the official gazette.</t>
  </si>
  <si>
    <t>2017-6557</t>
  </si>
  <si>
    <t>ACKNOWLEDGEMENT RECEIPT MEMO DTD 10-2-2017 RE: LETTER OF MS. ESTHER NOLASCO OF BANCAO-BANCAO PUERTO PRINCESA CITY RE: CADASTRAL LOT NO.146-PLS 23 WITH AN AREA OF 1.1089HECTARES (CODE NO. GL-NEM-09-20-2016 -128)</t>
  </si>
  <si>
    <t>2017-6558</t>
  </si>
  <si>
    <t xml:space="preserve">TRAINING NEEDS ASSESSMENT AND REGISTRATION FORMS </t>
  </si>
  <si>
    <t>Information is under the supervision of Presidential Legislative Liason Office (PLLO)</t>
  </si>
  <si>
    <t>2017-6559</t>
  </si>
  <si>
    <t xml:space="preserve">LETTER DATED OCTOBER 1, 2017 OF RUBEN C. JOYA, SR. ANCESTRAL LAND TITLES WITHIN ANCESTRAL DOMAIN </t>
  </si>
  <si>
    <t>2017-6560</t>
  </si>
  <si>
    <t xml:space="preserve">S.O NO. 2017-997 AMENDMENT SPECIAL ORDER NO. 2017-411 AUTHORIZING THE CONDUCT OF LEARNING EVENT ON INTEGRATED COASTAL MANAGEMENT (ICM) FOR THE DENR PERSONNEL </t>
  </si>
  <si>
    <t>the information needed is under the supervision of the Department of Finance (DOF)</t>
  </si>
  <si>
    <t>2017-6561</t>
  </si>
  <si>
    <t>REPORT ON TH EVALIDATION/FACT FINDING RE: ALLEGATIONS AGAINST NORMAL HILDINGS DEVELOPMET CORPORATION (NHDC), HOLDER OF EXPIRED TREE FARM LEASE AGREEMNET (TFLA) NO. 484 IN TAYTAY, PALAWAN</t>
  </si>
  <si>
    <t>2017-6562</t>
  </si>
  <si>
    <t>REQUEST FOR CLEARANCE TO CUT BANGKAL TREES BY MR. TEODORO DE PERALTA LOCATED AT BGY. MALATGAO, NARRA, PALAWAN</t>
  </si>
  <si>
    <t>2017-6564</t>
  </si>
  <si>
    <t>INSPECTION REPORT ON ALLEGED CONSTRUCTION OF DOCKING AREA USING DEAD CORALS AT SO. LANGAYAN, BGY. POBLACION TAYTAY, PALAWAN</t>
  </si>
  <si>
    <t>2017-6565</t>
  </si>
  <si>
    <t>REPORT ON URGENT FAX MESSAGE (COPY ATTACHED) OF ARD NELSON V. GOROSPE ABOUT CONTAINS F/BCA KING NATHAN REPORTEDLY LOADING HARDWORD IN LIMINANGCONG, TAYTAY, PALAWAN AFTER FISHING ACTIVITY AT WEST PHILIPPINE SEA</t>
  </si>
  <si>
    <t xml:space="preserve">Further information regarding the query in needed paticularly the Office of Asistant Secretary Uson requires the exact purpose of the FOI request. </t>
  </si>
  <si>
    <t>2017-6566</t>
  </si>
  <si>
    <t>LIST OF ON-GOING PROJECTS OF DPWH ALONG PUERTO PRINCESA SOUTH ROAD</t>
  </si>
  <si>
    <t>2017-6568</t>
  </si>
  <si>
    <t>LETTER OF PROTEST ADN FORMAL COMPLAINT AGAINST MR. ALLAN ROMASANTA FOR SELLING LUMBER WITHOUT LICENSE</t>
  </si>
  <si>
    <t>requests due was moved because PCOO does not have a singular editorial policy and policies mut be gathered in different agencies and bureaus such as PTV and PNA. Request was partially successful because the mentioned agencies are still in the process of approving their respective editorial policies.</t>
  </si>
  <si>
    <t>2017-6570</t>
  </si>
  <si>
    <t>REQUEST BY FORMER MAYOR LUIS M. MARCAIDA III OF PUERTO PRINCESA CITY TO USE THE CONFISCATED LUMBER FOR THE IMPROVEMENT OF PUROK DAYCARE CENTER FACILITIES (ASRMD-2017-0018233)</t>
  </si>
  <si>
    <t>The request was due on Jan. 9 but extended on most definitely before Feb 8. Some information are gathered from different offices which was a reason for extension</t>
  </si>
  <si>
    <t>2017-6571</t>
  </si>
  <si>
    <t>LETTER DATED NOVEMBER 13, 2017 OF DIRECTOR II MARISSA C. BARBA OF CIVIL SERVICE COMMISSION REGARDING THE ANONYMOUS LETTER REGARDING A LAND PROBLEM IN ROXAS, PALAWAN</t>
  </si>
  <si>
    <t>2017-6580</t>
  </si>
  <si>
    <t>LETTER DATED NOVEMBER 21, 2017 OF HENRIETTE BALINGIT, PUNONG BARANGAY OF MONTIBLE, PUERTO PRINCESA CITY RE: ILLEGAL  CUTTING OF TREES AND ILLEGAL OCCUPATION OF LAND ALONG KM . 31 TO 33 WITHIN THE TERRITORIAL JURISDICTION OF MONTIBLE SUB-COLONY PUERTO PRINCESA CITY</t>
  </si>
  <si>
    <t>2017-6584</t>
  </si>
  <si>
    <t>LETTER DATED NOVEMBER 17, 2017 OF ATTY. ROBER A. CHAN, EXECUTIVE DIRECTOR PNNI RE: ILLEGAL ROAD CONSTRUCTION IN SITIO MARANAT DOS BGY. BACUNGAN, PUERTO PRINCESA CITY</t>
  </si>
  <si>
    <t>2017-6567</t>
  </si>
  <si>
    <t>LETTER COMPLAINT LODGED BY THE IPs BATAK SA TRIBAL OF BARANGAY LANGOGAN RE: RENEWAL OF HEIRS OF EDUARDO CACAL REPRESENTED A LICENSE ALAMCIGA HOLDER</t>
  </si>
  <si>
    <t>2017-6573</t>
  </si>
  <si>
    <t>LETTER DATED NOVEMBER 13, 2017 DIRECTOR II MARISSA C. BARBA OF CIVIL SERVICE COMMISSION REGARDING THE REQUEST FOR ASSISTANCE OF CERTAIN RHOCILLE MAE FIDEL OF MABINI ST., BRGY, MAUNLAD, PUERTO PRINCESA CITY</t>
  </si>
  <si>
    <t>2017-6574</t>
  </si>
  <si>
    <t>REQUEST FOR ASSISTANCE FROM AN ANONYMOUS CALLER RE: ALLEGED CONSTRUCTION OF HOSPITAL BUILDING LOCATED IN AGRICULTURAL LAND IN BRG. MARANGAS, BATARAZA, PALAWAN (TICKET REFERENCE NO. IRN0175673)</t>
  </si>
  <si>
    <t>2017-6578</t>
  </si>
  <si>
    <t xml:space="preserve">REQUEST FOR WITHDRAWALOF HA (045307)C-858 OF YOLANDA C. ZUMEL COVERING LOT NO. 2513, CAD-1276-D LOCATED AT MALAKING PATAG, CULION, PALAWAN </t>
  </si>
  <si>
    <t>2017-6587</t>
  </si>
  <si>
    <t xml:space="preserve">REQUEST FOR ISSUANCE OF CMFPO REP BY PRIMITIVO HERNANDO </t>
  </si>
  <si>
    <t>2017-6604</t>
  </si>
  <si>
    <t xml:space="preserve">REQUEST FOR CERTIFICATION OF MINOR FOREST PRODUCTS ORIGIN </t>
  </si>
  <si>
    <t>2017-6589</t>
  </si>
  <si>
    <t xml:space="preserve">ENDORSING LETTER FROM MR. BONIFACIO L. ALINSOG DATED NOV. 28, 2017 RE: THE ALLEGED EXCAVATION/QUARRYING OF HIS PROPERTY RELEVANT TO THE IMPLEMENTATION OF OUR INFRASTRUCTURE PROJECTS IN THE MUN. OF CULION, PAL. </t>
  </si>
  <si>
    <t>2017-6593</t>
  </si>
  <si>
    <t xml:space="preserve">REQUEST COPY OF ALL PERTINENT DOCUMENTS ISSUED TO AND FILED BY JOSE C. CAGUIMBAL &amp; ELMENITA YONG FROM THE TIME THAT THEY APPLIED FOR PLAN/ TITLE UP TO THE PLAN FPA-045307-2190-D UNDER THE NAME OF MS. ELIMINITA YONG W/C AFFECTED LOTS 12, 17 &amp; 18. </t>
  </si>
  <si>
    <t>2017-6610</t>
  </si>
  <si>
    <t>REQUEST FOR THE ASSISTANCE OF PENRO REPRESENTATIVES FOR INVESTIGATION IN THE ALLEGED OVERLAPPING OF FOUR (4) CERTIFICATE OF STEWARDSHIP CONTRACTS (CSCs) IN SO. LITTLE BAGUIO, BGY. NEW AGUTAYA, SAN VICENTE, PALAWAN</t>
  </si>
  <si>
    <t>2017-6612</t>
  </si>
  <si>
    <t>PALAWAN PPC MACATANGAY AND OTHER 1 DOCUMENTS(MEMO DTD DEC. 14, 2017 REQUEST OF SPOUSS ANALYN 7 GIL MACATANGAY FOR PERMIT TO CUT )</t>
  </si>
  <si>
    <t>2017-6617</t>
  </si>
  <si>
    <t xml:space="preserve">REFERENCE TO THE LETTER DATED NOVEMBER 15, 2017 REQUESTING THE STATUS UPDATE OF CERTAIN TITLES SITUATED IN EL NIDO, ABORLAN, SOFRONIO ESPAÑOLA&amp; QUEZON, ALL PALAWAN </t>
  </si>
  <si>
    <t>0 FREE</t>
  </si>
  <si>
    <t>2017-6621</t>
  </si>
  <si>
    <t xml:space="preserve">IRN0154398 NABILING LUPA SA CORON, PALAWAN, BARANGAY 6. NAIS MALAMAN KONG BAKIT NAKASUHAN ANG KANYANG ATE KO AT KONG BAKIT PUBLIC FOREST LAND NAMAN ANG LUPAIN NA NABILI NIYA. AT KONG MAY PARAAN PA BA NA MA GRANT. MERCY HACHERO ET AL.  </t>
  </si>
  <si>
    <t>2017-6625</t>
  </si>
  <si>
    <t>FINAL INVESTIGATION REPORT RE: HEIRS OF LEON CASTILLO VS. FRANCISCO CARREON, ET. AL PENRO CASE NO. 0336</t>
  </si>
  <si>
    <t>2017-6626</t>
  </si>
  <si>
    <t>advance copy of resolution 2017-05</t>
  </si>
  <si>
    <t>2017-6635</t>
  </si>
  <si>
    <t xml:space="preserve">REQUESTING TO GATHER DATA AND OTHER INFORMATION FROM YOUR OFFICE AND CONDUCT INTERVIEW AMONG CBFM-PO LEADERS PARTICULARLY AT SOUTHERN PALAWAN </t>
  </si>
  <si>
    <t>2017-6636</t>
  </si>
  <si>
    <t>COMPLAINT OF A CERTAIN AMALIA A. PADRIGON RELATIVE TO YOURPREVIOUS APPOINTMENT AS ADMINISTRATIVE OFFICER II (HRMO I)</t>
  </si>
  <si>
    <t>2017-6650</t>
  </si>
  <si>
    <t xml:space="preserve">REQUEST FOR ISSUANCE OF CERTIFICATE OF MINOR FORST PRODUCT ORIGIN (CMFPO) REP. BY: DAN E. EDILLORANA </t>
  </si>
  <si>
    <t>1 FREE</t>
  </si>
  <si>
    <t>2017-6662</t>
  </si>
  <si>
    <t>REQUEST FOR A COPY OF AN ORDER DATED 27 APRIL 2016 IN DENR CASE NO. 5598</t>
  </si>
  <si>
    <t>2017-6664</t>
  </si>
  <si>
    <t>Resolution hinggil sa mahigpit na pagtutol ng mamamyan ng sofronio espanola, quezon at narra sa isisnasagawang eksplorasyon ng kompanyang pyramid hills mining &amp; industrial corp. resolusyon blg. 2, s- 2017</t>
  </si>
  <si>
    <t>2017-6665</t>
  </si>
  <si>
    <t>Request for Formal Hearing/Formal Investigation Re: Letter of Appeal to LMB for Quasi Judicial Order</t>
  </si>
  <si>
    <t>2017-6669</t>
  </si>
  <si>
    <t>We are making an appeal and consideration to allow us until the First Quarter of 2018 for us to put within the Right Position our Floating Pathway in view of the anticipated arrival of Tourists in the Province of Palawan</t>
  </si>
  <si>
    <t>2017-6674</t>
  </si>
  <si>
    <t xml:space="preserve">REQUEST FOR CLEARANCE TO CUT AND HARVEST ACACIA MANGIUM OWNED AND PLANTED BY MRS. DELIA B. ANDERSON DULY REPRESENTED BY MR. HERCULES M. EGHNORA LOCATED AT SO. CALAPA, BANBANAN, TAYTAY, PALAWAN </t>
  </si>
  <si>
    <t>2017-6677</t>
  </si>
  <si>
    <t xml:space="preserve">REPORT ON THE ALLEGED ILLEGAL OCCUPATION OF MR. MIKE VEGUILLA AND SON IN A BEACH IN SO. LADAYAN, TAPIUTAN ISLAND, EL NIDO, PALAWAN </t>
  </si>
  <si>
    <t>2017-6689</t>
  </si>
  <si>
    <t xml:space="preserve">REPORT ON THE SEMINAR ON ENVIRONMENTAL LAWS SPECIAL FOCUS ON REPUBLIC ACT. 9003 OF THE ECOLOGICAL SOLID WASTE MANAGAMENT ACT OF 2000 FOR THE DENR PENROS, CENROS, AND EMB PEMU AT TAAS NA KAHOY, BATANGAS  </t>
  </si>
  <si>
    <t>2017-6690</t>
  </si>
  <si>
    <t xml:space="preserve">REPORT ON FIELD VISIT AT BRGY. CATABAN, TAYTAY PALAWAN </t>
  </si>
  <si>
    <t>2017-6691</t>
  </si>
  <si>
    <t xml:space="preserve">REPORT ON THE SOCIAL MARKETING ACTIVITY UNDER COASTAL AND MARINE ECOSYSTEM MANAGEMENT PROGRAM FOR ENTMRPA, EL NIDO PALAWAN </t>
  </si>
  <si>
    <t>2017-6681</t>
  </si>
  <si>
    <t xml:space="preserve">PROMOTIONAL APPOINTMENT OF MS ESTER T. BIONA AS LAND MANAGAMENT OFFICER I (SG-11) </t>
  </si>
  <si>
    <t>2017-6684</t>
  </si>
  <si>
    <t xml:space="preserve">CF LETTER TO MS. JANINA ORTEGA-RABARA RE: IN RELATION TO YOUR LETTER-COMPLAINT FOR LAND GRABBING AGAINST A CERTAIN MIKE VEGUILLA IN TAPUITAN ISLAND, BEBELADAN, EL NIDO PALAWAN AND PURSUANT TO THE MEMORANDUM DATED JULY 25, 2016 </t>
  </si>
  <si>
    <t>partially Successful</t>
  </si>
  <si>
    <t>2017-6694</t>
  </si>
  <si>
    <t>LETTER FROM NATRIPAL DATED DECEMBER 1, 2017 SUBMITTING COPY OF THE ABORLAN WEST-COST GEOTAGGED REPORT OF COALITION AGAINST LAND GRABBING (CALG) REGARDING THE MASSIVE CLEARING OF FORESTLAND OF BRGY. CULANDANUM, ABORLAN, PALAWAN</t>
  </si>
  <si>
    <t>2017-6700</t>
  </si>
  <si>
    <t>LETTER DATED NOVEMBER 14, 2017 OF BSCO PRESIDENT ERNESTA BACUSA OF BRGY. MINARA, ROXAS, PALAWAN</t>
  </si>
  <si>
    <t>2017-6743</t>
  </si>
  <si>
    <t>ATTY. MARLON D. LEGURPA REP . THE PLAINTIFFS HENRY GUZMAN &amp; ELMER GUZMAN WOULD LIKE TO REQUEST TO CONDUCT THE COURT-MANDATED RELOCATION SURVEY AND THUS, TO DETERMINE WETHER THE LOT IN ISSUE IS COVERED BY TRANSFER CERTIFICATE OF TITLE NO. T-19199</t>
  </si>
  <si>
    <t>2017-6753</t>
  </si>
  <si>
    <t xml:space="preserve">REQUEST FOR ISSUANCE OF CMFPO OF NTD REP. BY RAMIL CURSOD </t>
  </si>
  <si>
    <t>2017-6757</t>
  </si>
  <si>
    <t xml:space="preserve">INQUIRY KUNG MAG AAPLY NG PERMIT PARA MAKA OPERATE NG FLOATING RESTAURANT W/ ACCOMODATION NA BANGKA DE KATIG KASINO. KANINO MAG SUBMIT NG APPLICATION. </t>
  </si>
  <si>
    <t>2017-6760</t>
  </si>
  <si>
    <t xml:space="preserve">REQUEST FOR COPY OF REPORT INCLUDING GIS SHAPEFILES OF CF: THE DELINEATED AND VALIDATED PROPOSED RELOCATION/RESETTLEMENT SITE INSIDE BUSUANGA PASTURE RESERVE </t>
  </si>
  <si>
    <t>2017-6775</t>
  </si>
  <si>
    <t xml:space="preserve">REQUEST TO CONDUCT IMMEDIATE VERIFICATION OF AREA PARTICULARLY NEAR KUWAGO.CHECK POINT OF THE PARK AND REQUEST FROM YOUR OFFICE TO FACILITATE THE DIALOGUE BETWEEN ATTY. LANDRITO AND THE PARK MANAGEMENT TO SHED LIGHT ON THE ISSUE WETHER THE AREA BEING CONTESTED IS TIMBERLAND OR A &amp; D </t>
  </si>
  <si>
    <t>2017-6722</t>
  </si>
  <si>
    <t xml:space="preserve">REQUEST FOR ADVANCE COPY OF CADASTRAL MAPS OF CAD 1356-D, BALABAC, CADASTRE </t>
  </si>
  <si>
    <t>2017-6724</t>
  </si>
  <si>
    <t xml:space="preserve">LETTER TO MERLINDA J. PAGOROGON RE: THIS REFER TO YOUR DATED AUGUST 01, 2017 W/C WAS FORWARDED BY THE OIC, PENR OFFICER OF PALAWAN REQUESTING FOR CERTIFIED COPY OF TECHNICAL DSCRIPTION OF LOT 9334-H, CSD -04-45316-013063-D IN THE NAME NELSON N. PAGOROODN LOCATED AT BRY. NAPSAN , PPC, PALAWAN </t>
  </si>
  <si>
    <t>2017-6725</t>
  </si>
  <si>
    <t xml:space="preserve">LETTER TO EDGARDO ESTRADA RE: REFERENCE TO YOUR LETTER DATED AUGUST 09, 2017, ORIGINALLY ADDRESSES TO OUR CENR OFFICE IN CENRO TAYTAY, PALAWAN REQUESTING FOR THE CERTIFIED TECHNICAL DESCRIPTION AND PLAN OF LOT 6569, CAD 841-D LOCATED AT BARANGAY SALINGA, TAYTAY, PALAWAN  </t>
  </si>
  <si>
    <t>2017-6726</t>
  </si>
  <si>
    <t>letter dated october 6, 2017 of Mr.Rosito R. Lora</t>
  </si>
  <si>
    <t>2017-6727</t>
  </si>
  <si>
    <t>2017-6728</t>
  </si>
  <si>
    <t>2017-6729</t>
  </si>
  <si>
    <t>2017-6746</t>
  </si>
  <si>
    <t>REQUEST FOR CMFPO CADC-CAMPAL</t>
  </si>
  <si>
    <t>2017-6843</t>
  </si>
  <si>
    <t>CF: PATUNGKOL SA SULAT NI PRIMITIVA CUYOS, NA MAY MGA KASAMANG DOKUMENTO PATUNGKOL SA STATUS  NG KANILANG LUPA SA KALAKIP NG PROKLAMATION 718 S. 2004</t>
  </si>
  <si>
    <t>2017-6844</t>
  </si>
  <si>
    <t>SUBMISSION OF CFBM ANNUAL REPORT CY 2017</t>
  </si>
  <si>
    <t>2017-6846</t>
  </si>
  <si>
    <t xml:space="preserve">LETTER DATED DECEMBER 04, 2017 FROM MODERN ASIA HOTEL AND RESORT, INC. REP. BY ARCH. RAMON S. LICUP </t>
  </si>
  <si>
    <t>2017-6847</t>
  </si>
  <si>
    <t>NOTICE OF TERMINATION</t>
  </si>
  <si>
    <t>2017-6868</t>
  </si>
  <si>
    <t>01/19/2018</t>
  </si>
  <si>
    <t>Request for Technical Description of Joven Baluyot</t>
  </si>
  <si>
    <t>Request for Technical Description of Edilberto Condesa</t>
  </si>
  <si>
    <t>Request for Records verification of Emma Soriano</t>
  </si>
  <si>
    <t>Request for Land Classification of Baby Garcia to be used for electrical connection in Bgy. Tiniguiban, PPC</t>
  </si>
  <si>
    <t>Request for Land Classification ofLot 2926, CAD-800-D of Hernan delos Reyes in Bgy. Sta. Monica, PPC</t>
  </si>
  <si>
    <t>Request information regarding the following:                                       Location: Catagupan, Balabac, Palawan                             Lot No: 1643, Pls 471-D                                     Area: 12.2950</t>
  </si>
  <si>
    <t>Php50.00</t>
  </si>
  <si>
    <t>Request for authenticated copy of Kasunduan dated June 05, 2017</t>
  </si>
  <si>
    <t>Request information regarding the following:                                       Location:Sitio Katipunan, Barangay Tabud, Bataraza, Palawan                                                Lot No: 206, Pls 1101                                              Area: 12 Hectares</t>
  </si>
  <si>
    <t xml:space="preserve">Request information regarding the following:                                       Location:Sitio Katipunan, Barangay Tabud, Bataraza, Palawan                                                Lot No: 228-B, Csd-4A-001600 Ident. to lot 533, Pls 1101                                                                  </t>
  </si>
  <si>
    <t>Request Status of lots</t>
  </si>
  <si>
    <t>Request for advice RE: Issues involving Lot No. 804-C, Csd 04-006720-D and Lot 804-B, Csd 04-032031 located at Barangay Amas, Bataraza, Palawan</t>
  </si>
  <si>
    <t>Request order of rejection</t>
  </si>
  <si>
    <t xml:space="preserve">Request information regarding the following:                                       Location:Barangay Tabud, Bataraza, Palawan                                               Lot No: 7999 &amp; 8065, Cad 795-D                                                        </t>
  </si>
  <si>
    <t xml:space="preserve">Request information (verify and check actual occupant/owner) regarding the following:                                       Location:Barangay Buliluyan, Bataraza, Palawan                                                Lot No: 8269 &amp; 8272, Cad 795-D                               Area: 7.0739                                                        </t>
  </si>
  <si>
    <t>Request photocopy of technical description</t>
  </si>
  <si>
    <t>Request certified photocopy of technical description and map</t>
  </si>
  <si>
    <t>Php100.00</t>
  </si>
  <si>
    <t>Request information regarding the following:                                       Location:Barangay Buliluyan, Bataraza, Palawan                                               Lot No: 8075, 8076, 8077, 8078, 8079 Cad 795-D</t>
  </si>
  <si>
    <t>Request information regarding the following:                                       Location:Barangay Tagolango, Bataraza, Palawan                                               Lot No: 6588, 6587, 6586, 6585, 6584 Cad 795-D    for school site development</t>
  </si>
  <si>
    <t>Request information regarding the following:                                       Location:Barangay Buliluyan, Bataraza, Palawan                                               Lot No: 8300, Cad 795-D</t>
  </si>
  <si>
    <t xml:space="preserve">Request photocopy of map of Lot No. 7999, Cad 795-D located at Sitio Katipunan, Barangay Tabud, Bataraza, Palawan </t>
  </si>
  <si>
    <t>Request photocopy of order of Lot 926, Cad 796-D Ident. To lot 2618 Pls 96 Area: 6.0396</t>
  </si>
  <si>
    <t>Request photocopy of map of Lot 7838, &amp;842, 7863 Cad 795-D</t>
  </si>
  <si>
    <t>Request photocopy of survey plan of Lot 8414, 795-D located at Barangay Inogbong, Bataraza, Palawan</t>
  </si>
  <si>
    <t>Request certified photocopy of last will and testament executed by Monting Timbang with regards to claims and conflict of Lot No. 1401, Pls 96 TCT #6961 Area:8.8119 located at Sitio Tagusao, Barangay Barong-Barong, Brooke's Point, Palawan</t>
  </si>
  <si>
    <t>Request photocopy of technical description of lot 6590, 6591, 6592 &amp; 6594, Cad 795-D located at Barangay Tagolango, Bataraza, Palawan</t>
  </si>
  <si>
    <t>Lot verification status</t>
  </si>
  <si>
    <t>No attached requirements</t>
  </si>
  <si>
    <t>Lack of Information    (No specified Lot No.)</t>
  </si>
  <si>
    <t>Ground verification and Lot verification status</t>
  </si>
  <si>
    <t>Lot status and sketch map</t>
  </si>
  <si>
    <t xml:space="preserve">Party requesting cannnot identify the specific lot </t>
  </si>
  <si>
    <t>Copies of picture of flora and fauna, landscape and seascape</t>
  </si>
  <si>
    <t>Map of Cad 1037-D</t>
  </si>
  <si>
    <t>No specific  area/location</t>
  </si>
  <si>
    <t>Request of immediate address to land conflict</t>
  </si>
  <si>
    <t xml:space="preserve">Lack of Information    </t>
  </si>
  <si>
    <t xml:space="preserve">Photocopy of waivv of rights </t>
  </si>
  <si>
    <t>Demoograpic Profile Data</t>
  </si>
  <si>
    <t>Request for Hearing</t>
  </si>
  <si>
    <t>Initial action should be at Bgy. Level</t>
  </si>
  <si>
    <t>Apprehended lumber inventory</t>
  </si>
  <si>
    <t>Information re: apprehension inventory are subject for approval by DM</t>
  </si>
  <si>
    <t>Request for data of BLBM</t>
  </si>
  <si>
    <t xml:space="preserve">No available data </t>
  </si>
  <si>
    <t>Permit</t>
  </si>
  <si>
    <t>CENRO Certification</t>
  </si>
  <si>
    <t>Party requesting failed provide other requirements</t>
  </si>
  <si>
    <t>Certified copy of RUP Application</t>
  </si>
  <si>
    <t xml:space="preserve">Transfer of CSC </t>
  </si>
  <si>
    <t>CSC cannot be sold and transferred</t>
  </si>
  <si>
    <t>Area &amp; Survey Claimant</t>
  </si>
  <si>
    <t>Technical Description</t>
  </si>
  <si>
    <t>Authority to certify is th Cheif of Survey and Mapping</t>
  </si>
  <si>
    <t>Certified copy of certification issued under other name</t>
  </si>
  <si>
    <t xml:space="preserve">Failed to present authorization </t>
  </si>
  <si>
    <t>Copy of protest re: sale of Camago Island</t>
  </si>
  <si>
    <t>No avaiable data</t>
  </si>
  <si>
    <t>Certified copy of CENRO certification issued</t>
  </si>
  <si>
    <t>Letter- Request for Certification for  land classification/disposition status of lot 1587, CAD 860-d</t>
  </si>
  <si>
    <t>Certified Photo Copy of CSC -</t>
  </si>
  <si>
    <t>P95.00</t>
  </si>
  <si>
    <t>Photo copy of technical Description of Lot 494, Pls-798</t>
  </si>
  <si>
    <t>Free</t>
  </si>
  <si>
    <t>Request for Certification for land Classification/disposition status of Lot 309, Pls-232 (portion) for tax purposes only.</t>
  </si>
  <si>
    <t>Letter- Request for Photo copy of transmittal to PENRO  for Lot Nos. 101, 102, SGS-0004-000715</t>
  </si>
  <si>
    <t>Request for Certification for land Classification/disposition status of Lot 2937, Cad 860-D (portion) for tax purposes only.</t>
  </si>
  <si>
    <t>Request for a copy of the land investigation report over lot 4129-F, Cad 860-D, located at Kemdeng, Roxas, Palawan</t>
  </si>
  <si>
    <t>Authentication of certification issued by this</t>
  </si>
  <si>
    <t>office re:status /classification of their land</t>
  </si>
  <si>
    <t>Status of the validated/verified landholdings</t>
  </si>
  <si>
    <t>No.</t>
  </si>
  <si>
    <t>identified as untitled privately claimed</t>
  </si>
  <si>
    <t xml:space="preserve">agriculttural lands </t>
  </si>
  <si>
    <t>Documents re: purchase of lot of spouses</t>
  </si>
  <si>
    <t>Ma. Fe Catherine &amp; Roy Angluben at So.</t>
  </si>
  <si>
    <t>Lusong Island, Brgy. Bintuan, Coron, Palawan</t>
  </si>
  <si>
    <t>Copy of cadastral map of So. Lungaon,</t>
  </si>
  <si>
    <t>Brgy. Turda, Coron, Palawan</t>
  </si>
  <si>
    <t>Authenticated copies of Certificate of Stewadship Contracts</t>
  </si>
  <si>
    <t>Php 850.00</t>
  </si>
  <si>
    <t>Php 250.00</t>
  </si>
  <si>
    <t>Certified true copy of map of Rhodes Island,</t>
  </si>
  <si>
    <t xml:space="preserve">  </t>
  </si>
  <si>
    <t>Brgy. Halsey, Culion, Palawan</t>
  </si>
  <si>
    <t>Certified copies of CSCs at So. Sagpaw,</t>
  </si>
  <si>
    <t>Php1,150.00</t>
  </si>
  <si>
    <t>Brgy. Calibangbangan, Linapacan, Palawan</t>
  </si>
  <si>
    <t xml:space="preserve">LETTER REQUESTING FOR FURTHER INVESTIGATION TO THE LAND TITLE OF MR. SANCHEZ </t>
  </si>
  <si>
    <t>LETTER RE:PROVIDE THE FOLLOWING SECONDARY DATA AVAILABLE AND REQUEST OF ANY COMMUNITY LEADSERS WHO CAN ASSIST ON SITE WHILE GATHERING DATA AND INTERVIEWS</t>
  </si>
  <si>
    <t>REQUEST FOR CERTIFICATION OF FPA 045109-2663 OF LAURENCITO G. URIETA</t>
  </si>
  <si>
    <t>50 pesos</t>
  </si>
  <si>
    <t>REQUEST FOR CERTIFICATION OF FPA 045109-2666 OF ULDARICO G. URIETA</t>
  </si>
  <si>
    <t>REQUEST FOR CERTIFICATION OF FPA 045109-2668 OF EDWIN G. URIETA</t>
  </si>
  <si>
    <t>REQUEST FOR CERTIFICATION OF FPA 045109-2664 OF JANET G. AMBROCIO</t>
  </si>
  <si>
    <t>REQUEST FOR CERTIFICATION OF FPA 045109-2667 OF OFELIA U. MONTES</t>
  </si>
  <si>
    <t>REQUEST FOR CERTIFICATION OF FPA 045109-2665 OF AMELITA U. ALFARO</t>
  </si>
  <si>
    <t>REQUEST FOR CERTIFICATION OF RFPA 045109-399</t>
  </si>
  <si>
    <t>REQUEST FOR CERTIFICATION OF RFPA 045106-48 OF FRANCISCO M. PAGLICAWAN</t>
  </si>
  <si>
    <t xml:space="preserve">Standard </t>
  </si>
  <si>
    <t>Request for Lot Status</t>
  </si>
  <si>
    <t>Succesful</t>
  </si>
  <si>
    <t>Request for Copy of Minutes of Meeting</t>
  </si>
  <si>
    <t>Request for Photocopy of Affidavit</t>
  </si>
  <si>
    <t>Request for Copy of Technical Description</t>
  </si>
  <si>
    <t>Standard</t>
  </si>
  <si>
    <t>Request permit to transport of Rolando De Guzman</t>
  </si>
  <si>
    <t>SUCCESSFUL</t>
  </si>
  <si>
    <t>IN RECORDS LOG BOOK</t>
  </si>
  <si>
    <t>Request permit to transport of Victoria Ucol</t>
  </si>
  <si>
    <t>Request permit to transport of Crisanto Arpa</t>
  </si>
  <si>
    <t>Request permit to transport of Joseph Vilasco</t>
  </si>
  <si>
    <t>Request Certification of Ferdinand Awuino</t>
  </si>
  <si>
    <t>Request permit to transport of Arnold Pastores</t>
  </si>
  <si>
    <t>Request permit to transport of Herminio De Pedro</t>
  </si>
  <si>
    <t>Request permit to transport of Mirasol Enano</t>
  </si>
  <si>
    <t>1-4</t>
  </si>
  <si>
    <t>Request for Certification as to the cadastral status of lot no.  961, Jamindan Cadastre</t>
  </si>
  <si>
    <t>Record for the requested lot is not available. The request was then forwarded to the Office of the Surveys and Mapping Division, Regional Office, upon having the data needed a certification was then issued to the client</t>
  </si>
  <si>
    <t>1-26</t>
  </si>
  <si>
    <t>Request for Certification as to the status of lot no. 13, Mambusao Cadastre</t>
  </si>
  <si>
    <t>1-28</t>
  </si>
  <si>
    <t>Request for Certification as to the status of lot no. 1733, Pilar Cadastre</t>
  </si>
  <si>
    <t>1-62</t>
  </si>
  <si>
    <t>Request for Certification as to the status of lot no. 2333 situated at Calapawan, Panay</t>
  </si>
  <si>
    <t>1-94</t>
  </si>
  <si>
    <t>Request for Certification as to the cadastral status of lot no. 2675, Pilar Cad</t>
  </si>
  <si>
    <t>1-137</t>
  </si>
  <si>
    <t>Request for Certification as to the cadastral cost of lot no. 2684, Pontevedra Cad</t>
  </si>
  <si>
    <t>1-138</t>
  </si>
  <si>
    <t>Request for Certification as to the cadastral status of lot no. 1678, 1658, and 1650 Capiz Cadastre</t>
  </si>
  <si>
    <t>1-141</t>
  </si>
  <si>
    <t>Request for Certification as to the cadastral status of lot no. 377, Pilar Cad</t>
  </si>
  <si>
    <t>1-15</t>
  </si>
  <si>
    <t>Request for Certification as to the cadastral cost of lot no. 3773, Panay Cad</t>
  </si>
  <si>
    <t>1-18</t>
  </si>
  <si>
    <t>Request for Certification as to the cadastral status of lot no. 2895 and 2678, Dao Cad</t>
  </si>
  <si>
    <t>1-205</t>
  </si>
  <si>
    <t>Request for Certification as to the cadastral status of lot no. 768, Jamindan Cadastre</t>
  </si>
  <si>
    <t>1-211</t>
  </si>
  <si>
    <t>Request for Certification as to the cadastral status of lot no. 2883 Dao Cad</t>
  </si>
  <si>
    <t>1-213</t>
  </si>
  <si>
    <t>Request for Certification as to the cadastral status of lot no.  1134, Jamindan Cadastre</t>
  </si>
  <si>
    <t>1/262017</t>
  </si>
  <si>
    <t>1-214</t>
  </si>
  <si>
    <t>Request for Certification as to the cadastral status of lot no. 1990, Pilar Cad</t>
  </si>
  <si>
    <t>1-218</t>
  </si>
  <si>
    <t xml:space="preserve">Request for Certification as to the cadastral status of lot no. 822 and 33, </t>
  </si>
  <si>
    <t>1-219</t>
  </si>
  <si>
    <t>Request for Certification as to the cadastral status of lot no. 3543, Mambusao Cadastre</t>
  </si>
  <si>
    <t>1-251</t>
  </si>
  <si>
    <t>Request for Certification as to the cadastral status of lot no. 2890, Dao</t>
  </si>
  <si>
    <t>1-258</t>
  </si>
  <si>
    <t>Request for Certification as to the cadastral cost of lot no. 85-B, Dumalag Cad</t>
  </si>
  <si>
    <t>Request for Certification as to the status of lot no.312, Dao Cadastre</t>
  </si>
  <si>
    <t>1-271</t>
  </si>
  <si>
    <t>Request for Certification as to the cadastral status of lot no. 1900, Pilar Cad</t>
  </si>
  <si>
    <t>1-287</t>
  </si>
  <si>
    <t>Request for Certification as to the cadastral status of lot no. 3498, Mambusao Cadastre</t>
  </si>
  <si>
    <t>1-291</t>
  </si>
  <si>
    <t>Request for Certification as to the cadastral status of lot no. 20, Dao Cadastre</t>
  </si>
  <si>
    <t>1-299</t>
  </si>
  <si>
    <t>Request for Certification as to the cadastral status of lot no. 4804, Dumalag Cad</t>
  </si>
  <si>
    <t>2-320</t>
  </si>
  <si>
    <t>Request for Certification as to the cadastral  status of lot no. 53, Jamindan Cadastre</t>
  </si>
  <si>
    <t>2-321</t>
  </si>
  <si>
    <t>Request for Certification as to the cadastral status of lot no. 1064 and 1072, Dao Cadastre</t>
  </si>
  <si>
    <t>2-347</t>
  </si>
  <si>
    <t>Request for Certification as to the cadastral  status of lot no. 191, 3107, and 3037, Dumalag Cadastre</t>
  </si>
  <si>
    <t>2-370</t>
  </si>
  <si>
    <t>Request for Certification as to the cadastral  status of lot no.1700 and 1701 Sapian Cadastre</t>
  </si>
  <si>
    <t>2-377</t>
  </si>
  <si>
    <t>Request for Certification as to the cadastral  cost of lot no.1262, Ivisan Cadastre</t>
  </si>
  <si>
    <t>2-410</t>
  </si>
  <si>
    <t>Request for Certification as to the cadastral  status of lot no.1722 Sapian Cadastre</t>
  </si>
  <si>
    <t>2-442</t>
  </si>
  <si>
    <t>Request for Certification as to the cadastral  cost of lot no. 1557, Capiz Cadastre</t>
  </si>
  <si>
    <t>2-455</t>
  </si>
  <si>
    <t>Request for Certification as to the cadastral  status of lot no. 2214, Sapian Cadastre</t>
  </si>
  <si>
    <t>2-465</t>
  </si>
  <si>
    <t>Request for Certification as to the cadastral  status of lot no. 29, Panitan Cadastre</t>
  </si>
  <si>
    <t>2-466</t>
  </si>
  <si>
    <t>Request for Certification as to the identical lot no.4501,  Mambusao Cadastre</t>
  </si>
  <si>
    <t>2-467</t>
  </si>
  <si>
    <t>Request for Certification as to the cadastral  status of lot no. 306, Dao Cadastre</t>
  </si>
  <si>
    <t>2-477</t>
  </si>
  <si>
    <t>Request for Certification as to the cadastral  status of lot no. 6446, Mambusao Cadastre</t>
  </si>
  <si>
    <t>2-534</t>
  </si>
  <si>
    <t>Request for Certification as to the cadastral  status of lot no. 812, Ivisan Cadastre</t>
  </si>
  <si>
    <t>2-537</t>
  </si>
  <si>
    <t>Request for Certification as to the cadastral status of lot no. 2690, Capiz Cadastre</t>
  </si>
  <si>
    <t>2-539</t>
  </si>
  <si>
    <t>Request for Certification as to Cadastral Lot Status of Lot No. 2865, Tapaz Cadastre</t>
  </si>
  <si>
    <t>2-551</t>
  </si>
  <si>
    <t>Request for Certification as to the cadastral  status of lot no. 882, Capiz Cadastre</t>
  </si>
  <si>
    <t>2-556</t>
  </si>
  <si>
    <t>Request for Certification as to the cadastral  status of lot no. 3524, Dumarao Cadastre</t>
  </si>
  <si>
    <t>2017-QI</t>
  </si>
  <si>
    <t>2-593</t>
  </si>
  <si>
    <t>Request for Certification as to Cadastral Lot Status of Lot No. 7029, Mambusao Cadastre</t>
  </si>
  <si>
    <t>2-608</t>
  </si>
  <si>
    <t>Request for Certification as to Cadastral Lot Status of Lot No. 2264, 5719, 5857, and 2259, Sapian Cadastre</t>
  </si>
  <si>
    <t>2-618</t>
  </si>
  <si>
    <t>Request for Certification as to the identical lot no. 370, Pontevedra Cadastre</t>
  </si>
  <si>
    <t>2-620</t>
  </si>
  <si>
    <t>Request for Certification as to identical Lot of 3533, Panitan Cadastre</t>
  </si>
  <si>
    <t>2-641</t>
  </si>
  <si>
    <t>Request for Certification as to Cadastral Lot Status of Lot No. 3006, Jamindan Cadastre</t>
  </si>
  <si>
    <t>Request for Certification as to Cadastral Lot Status of Lot No. 191, 3107, 3037-A, Dumalag Cadastre</t>
  </si>
  <si>
    <t>2-642</t>
  </si>
  <si>
    <t>Request for Certification as to the cadastral  status of lot no. 3220, Capiz Cadastre</t>
  </si>
  <si>
    <t>2-645</t>
  </si>
  <si>
    <t>Request for Certification as to the cadastral status of lot no. 356, Panay Cadastre</t>
  </si>
  <si>
    <t>2-647</t>
  </si>
  <si>
    <t>Request for Certification as to the status of 2088, Jamindan Cadastre</t>
  </si>
  <si>
    <t>3-684</t>
  </si>
  <si>
    <t>Request for Certification as status of 1820, Panitan Cadastre</t>
  </si>
  <si>
    <t>3-690</t>
  </si>
  <si>
    <t>Request for Certification as to identical Lot of 1364, Dumarao Cadastre</t>
  </si>
  <si>
    <t>3-727</t>
  </si>
  <si>
    <t>Request for Certification as to identical Lot and status of 211, Dumarao Cadastre</t>
  </si>
  <si>
    <t>3-777</t>
  </si>
  <si>
    <t>3-817</t>
  </si>
  <si>
    <t>Request for Certification as status of 1004, Mambusao Cadastre</t>
  </si>
  <si>
    <t>3-911</t>
  </si>
  <si>
    <t>Request for Certification as to Cadastral Lot Status of Lot No. 1313, Tapaz Cadastre</t>
  </si>
  <si>
    <t>3-948</t>
  </si>
  <si>
    <t>Request for Certification as status of 1477, Mambusao Cadastre</t>
  </si>
  <si>
    <t>3-999</t>
  </si>
  <si>
    <t>Request for copy of waiver of Pablito Obligar, letter withdrawal of Myrna Soriano, Joint Affidavit of Orlando, Joint Affidavit of Susana, Letter Protest of Vilma Ocado and Boyet Gallardo over Lot 5829, Lonoy, Sapian</t>
  </si>
  <si>
    <t>3-1000</t>
  </si>
  <si>
    <t>Request for copy of all documents attached pertaining to the protest over lot 788, Cad 248</t>
  </si>
  <si>
    <t>Some of the documents requested are under the exception list/confidential</t>
  </si>
  <si>
    <t>3-1001</t>
  </si>
  <si>
    <t>Request for Certification as status of 692, 795, 140, Pontevedra  Cadastre</t>
  </si>
  <si>
    <t>3-1015</t>
  </si>
  <si>
    <t>Request for copy of Free Patent Application  over Lot  468, Cad.248</t>
  </si>
  <si>
    <t>3-1037</t>
  </si>
  <si>
    <t>Request for copt of TD of Lots 3339,3158,3340,3901, and 3180, under Mambusao Cadastre</t>
  </si>
  <si>
    <t>3-1044</t>
  </si>
  <si>
    <t>Request for Certification as to Cadastral Lot Status of Lot No. 800-B, Jamindan Cadastre</t>
  </si>
  <si>
    <t>3-1059</t>
  </si>
  <si>
    <t>Request for Certification as toCadastral Lot Status of Lot No. 1251, Panitan Cadastre</t>
  </si>
  <si>
    <t>3-1080</t>
  </si>
  <si>
    <t>Request for Certification as to Cadastral Lot Status of Lot No. 1767, Tapaz Cadastre</t>
  </si>
  <si>
    <t>3-1081</t>
  </si>
  <si>
    <t>Request for Certification as to Cadastral Lot Status of Lot No. 1755, Ivisan Cadastre</t>
  </si>
  <si>
    <t>3-1082</t>
  </si>
  <si>
    <t>Request for Certification as to Cadastral Lot Status of Lot No. 3637, Tapaz Cadastre</t>
  </si>
  <si>
    <t>3-1083</t>
  </si>
  <si>
    <t>Request for Certification as to Cadastral Lot Status of Lot No. 3766, Tapaz Cadastre</t>
  </si>
  <si>
    <t>3-1084</t>
  </si>
  <si>
    <t>Request for Certification as to Cadastral Lot Status of Lot No. 4826, 4745, Tapaz Cadastre</t>
  </si>
  <si>
    <t>3-1085</t>
  </si>
  <si>
    <t>Request for Certification as to Cadastral Lot Status of Lot No. 4033, Tapaz Cadastre</t>
  </si>
  <si>
    <t>3-1086</t>
  </si>
  <si>
    <t>Request for Certification as to Cadastral Lot Cost of Lot No. 2535-C, 2535-A, Loctugan, Roxas</t>
  </si>
  <si>
    <t>4-1106</t>
  </si>
  <si>
    <t>Request for Machine Copy CM and TD,  lot 5782, Candelaria Tapaz Cadastre</t>
  </si>
  <si>
    <t>4-1107</t>
  </si>
  <si>
    <t>Protest Letter Lot 4176, Candelaria, Tapaz</t>
  </si>
  <si>
    <t>4-1108</t>
  </si>
  <si>
    <t xml:space="preserve">Request for CM 2439 and 2440, Panay Cadastre </t>
  </si>
  <si>
    <t>4-1132</t>
  </si>
  <si>
    <t>Request for Certification as to Cadastral Lot Status of Lot No. 2403, Capiz Cadastre</t>
  </si>
  <si>
    <t>4-1133</t>
  </si>
  <si>
    <t>Request for Machine Copy of Cadastral Map with Lot No. 1463</t>
  </si>
  <si>
    <t>4-1149</t>
  </si>
  <si>
    <t>Request for Authenticated Copy of Free Patent Application and attachments of Mrs. Jeetel Buenafe for Lot No. 1772</t>
  </si>
  <si>
    <t>4-1178</t>
  </si>
  <si>
    <t>Request for Certification as to Cadastral Lot Cost of Lot No. 4252, Dao Cadastre</t>
  </si>
  <si>
    <t>4-1179</t>
  </si>
  <si>
    <t>Request for Certification as to Cadastral Lot Cost of Lot No. 140, Panay Cadastre</t>
  </si>
  <si>
    <t>4-1180</t>
  </si>
  <si>
    <t>Request for Certification as toCadastral Lot Status of Lot No. 696-J, 903, 2800, Pontevedra Cadastre</t>
  </si>
  <si>
    <t>4-1285</t>
  </si>
  <si>
    <t>Request for Certification as to Cadastral Lot Status of Lot No. 610, 613, 615, 6116, 1749, 840, 841, 588, PilarCadastre</t>
  </si>
  <si>
    <t>4-1286</t>
  </si>
  <si>
    <t>Request for Machine Copy of Title covering lot 4624, Liong, Roxas City</t>
  </si>
  <si>
    <t>4-1287</t>
  </si>
  <si>
    <t>Request for Certification as to Cadastral Lot Status of 1504, 1506, 1509, 1508, Lapaz, Jamindan</t>
  </si>
  <si>
    <t>4-1288</t>
  </si>
  <si>
    <t>Request for Machine Copy of supporting documents covering lot 814, and 848, Ivisan Cadastre</t>
  </si>
  <si>
    <t>4-1289</t>
  </si>
  <si>
    <t>Request for Certification as to Cadastral Lot Status of Lot No. 144, Jamindan Gss-06-000082</t>
  </si>
  <si>
    <t>4-1290</t>
  </si>
  <si>
    <t>Request for Machine Copy of Approved Subdivision Plan of Lot 5539, Csd-06-015903</t>
  </si>
  <si>
    <t>Referred to the Office of the Surveys and Mapping Division, Regional Office</t>
  </si>
  <si>
    <t>4-1354</t>
  </si>
  <si>
    <t>Request for Certification as to Cadastral Lot Status of Lot No. 5322, Sapian Cadastre</t>
  </si>
  <si>
    <t>4-1355</t>
  </si>
  <si>
    <t>Request for Certification as to Certification covering Lot No. 265, 270, 271, 5284, Dumalag Cadastre</t>
  </si>
  <si>
    <t>4-1358</t>
  </si>
  <si>
    <t>Request for machine copy of minutes on the hearing conducted last July 2, 1996</t>
  </si>
  <si>
    <t>The copy of the file requested can no longer be found in the records unit considering that the office was razed by fire last December 5, 2003.</t>
  </si>
  <si>
    <t>4-1377</t>
  </si>
  <si>
    <t>Request for Certification as to Cadastral Lot Status of Lot No. 2951-A, Capiz Cadastre</t>
  </si>
  <si>
    <t>4-1416</t>
  </si>
  <si>
    <t>Request for Machine Copy of Supporting Documents attached in PLA covering Lot No. 2195, Mambusao Cadastre</t>
  </si>
  <si>
    <t>5-1512</t>
  </si>
  <si>
    <t>Request for Certification as to the cadastral status of lot no. 2401, 2414, 2739, 2752, 7765 and 2773, Pilar, Capiz</t>
  </si>
  <si>
    <t>5-1534</t>
  </si>
  <si>
    <t>Request for Certification as to the status of lot no. 5041</t>
  </si>
  <si>
    <t>5-1538</t>
  </si>
  <si>
    <t>Request for Certification as to the status of lot no. 2413, Dinginan, Roxas City</t>
  </si>
  <si>
    <t>5-1541</t>
  </si>
  <si>
    <t>Request for Certification as to the status of lot no. 1256, Cabufao, Ivisan</t>
  </si>
  <si>
    <t>5-1542</t>
  </si>
  <si>
    <t>Request for Certification as to the status of lot no. 2022, Milibili, Roxas City</t>
  </si>
  <si>
    <t>5-1546</t>
  </si>
  <si>
    <t>Request for machine copy of registered maild and return card.</t>
  </si>
  <si>
    <t>5-1547</t>
  </si>
  <si>
    <t>Request for copy of Protest letter of Rodail Andrew R. Castro</t>
  </si>
  <si>
    <t>5-1549</t>
  </si>
  <si>
    <t>Request for Certification as to the status of lot no. 3454, Dao</t>
  </si>
  <si>
    <t>5-1550</t>
  </si>
  <si>
    <t>Request for Authenticted Copy of Documents of Benilda Advincula, lot 29</t>
  </si>
  <si>
    <t>5-1551</t>
  </si>
  <si>
    <t>Request for Machine Copy of Technical Description lot no. 248, 249 and 256, Dumalag</t>
  </si>
  <si>
    <t>Request for Machine copy of supporting documents pertaining to lot no. 2195 Mambusao</t>
  </si>
  <si>
    <t>5-1552</t>
  </si>
  <si>
    <t>Requet for copy of cad Map lot no. 5409, Agkawayan, Burias, Mambusao</t>
  </si>
  <si>
    <t>5-1553</t>
  </si>
  <si>
    <t>Request for Certification as to the status of lot no. 3117, Poblacion, Ilawod, Dumarao</t>
  </si>
  <si>
    <t>5-1554</t>
  </si>
  <si>
    <t>Request for Certification of Status of lot no. 1381 and 1393</t>
  </si>
  <si>
    <t>5-1556</t>
  </si>
  <si>
    <t>Request For Certification as to the satus and Identical lot of lot no. 716 Panitan</t>
  </si>
  <si>
    <t>5-1557</t>
  </si>
  <si>
    <t>Request for Machine Copy of Transmittal of lot 703, Machine Copy of resolution of Complaint affidavit of Brgy. Captain Amadito Magno</t>
  </si>
  <si>
    <t>5-1558</t>
  </si>
  <si>
    <t>Request for Certification as to the Identical lo of Lot No. 792, Parcel II, Dumarao, Capiz</t>
  </si>
  <si>
    <t>5-1562</t>
  </si>
  <si>
    <t>Request for Certification as to Cadastral Lor Status of lot No. 1253, San Jose, Jamindan</t>
  </si>
  <si>
    <t>5-1563</t>
  </si>
  <si>
    <t>Request for Certification as to the Cadastal Status of lot no. 5322 and Machine Copy of Cadastral Map 5322, Agtatacay Norte, Sapian</t>
  </si>
  <si>
    <t>5-1565</t>
  </si>
  <si>
    <t>Request for Machine Copy of Supporting Documents for PLA lot no 1772, Natividad, Pilar, Capiz</t>
  </si>
  <si>
    <t>5-1566</t>
  </si>
  <si>
    <t>Request for Certification as to the status of lot no. 4804, Sta Rita, Dumalag</t>
  </si>
  <si>
    <t>5-1657</t>
  </si>
  <si>
    <t>Request for Certification as status of 3687 Dao Cadastre</t>
  </si>
  <si>
    <t>5-1570</t>
  </si>
  <si>
    <t>Request for Machine copy of supporting documents pertaining to lot no. 2129, Codingle, Dumarao</t>
  </si>
  <si>
    <t>5-1574</t>
  </si>
  <si>
    <t>Request fo Machine Copy of Protest Letter of Erwin Balbona</t>
  </si>
  <si>
    <t>5-1579</t>
  </si>
  <si>
    <t>Request for Machine Copy of supporting Documments PLA 4195-A &amp; 4195-B, San Rafael, Dumalag, Capiz</t>
  </si>
  <si>
    <t>5-1583</t>
  </si>
  <si>
    <t>Request for certification as to the status of cadastral lot 3939, Panay Cadastre</t>
  </si>
  <si>
    <t>6/52017</t>
  </si>
  <si>
    <t>5-1602</t>
  </si>
  <si>
    <t>Request for Certification as to the cadastral status of lot no. 4, Brgy Lucero, Jamindan, Capiz</t>
  </si>
  <si>
    <t>5-1603</t>
  </si>
  <si>
    <t>Request for Certification as status of 124, Sapian Cadastre</t>
  </si>
  <si>
    <t>5-1607</t>
  </si>
  <si>
    <t>Request for Certification as to the Cadastral status of lot No. 2434, Damayan, Sapian</t>
  </si>
  <si>
    <t>5-1610</t>
  </si>
  <si>
    <t>Request For Certification as to the Status of lot no. 269, San Miguel, Dumalag, Capiz</t>
  </si>
  <si>
    <t>5-1611</t>
  </si>
  <si>
    <t>Request For Certification as to the Status of lot no. 4043 and 5663, Candelaria, Tapaz</t>
  </si>
  <si>
    <t>5-1612</t>
  </si>
  <si>
    <t>Request For Certification as to the Status of lot no. 2713 Panitan</t>
  </si>
  <si>
    <t>5-1618</t>
  </si>
  <si>
    <t>Request For Certification as to the Status of lot no. 5401-A Dao</t>
  </si>
  <si>
    <t>5-1619</t>
  </si>
  <si>
    <t>Request For Certification as to the Status of lot no. 274, Linambasan, Jamindan, Capiz</t>
  </si>
  <si>
    <t>5-1622</t>
  </si>
  <si>
    <t>Request For Certification as to the Status of lot no. 2434, Damayan, Sapian</t>
  </si>
  <si>
    <t>5-1627</t>
  </si>
  <si>
    <t>Request for Certification as to the Cadastral Status of Lot no. 193, Brgy. Cogon, Sigma, Capiz</t>
  </si>
  <si>
    <t>5-1631</t>
  </si>
  <si>
    <t>Request Certification as to the Cadastral Status of Lot No. 3933 Cad 147, dao Cad.</t>
  </si>
  <si>
    <t>5-1641</t>
  </si>
  <si>
    <t>Request for Certification as to the Cadastral Status of lot no. 1958, Brgy. Manhoy, Dao, Capiz</t>
  </si>
  <si>
    <t>5-1656</t>
  </si>
  <si>
    <t>Request for Certification as to the status of lot no. 961, Pangabuan, Jamindan</t>
  </si>
  <si>
    <t>5-1665</t>
  </si>
  <si>
    <t>Request for Relative Map for lot no. 5215 Poblacion, Tapaz, Capiz</t>
  </si>
  <si>
    <t>5-1672</t>
  </si>
  <si>
    <t>Request for Certification as to the status of lot no. 824and 595, Agkagay, Jamindan</t>
  </si>
  <si>
    <t>5-1704</t>
  </si>
  <si>
    <t>Request for Certification as to the CADASTRAL status of lot no. 1549, Mongpong, Roxas City</t>
  </si>
  <si>
    <t>5-1707</t>
  </si>
  <si>
    <t>Request forAuthenticated copy of doccuments in the PLA of Ramon Berug</t>
  </si>
  <si>
    <t>5-1713</t>
  </si>
  <si>
    <t>Request for Certification as status of 2594, Sapian Cadastre</t>
  </si>
  <si>
    <t>5-1715</t>
  </si>
  <si>
    <t>Request for Machine Copy of Joint Affidavit of Ms Salome Bellosillo</t>
  </si>
  <si>
    <t>5-1724</t>
  </si>
  <si>
    <t>Request for Certification as to the status of lot no. 4582, Caidquid, Mambusao</t>
  </si>
  <si>
    <t>5-1726</t>
  </si>
  <si>
    <t>Request for Certification as status of 1155, Dao Cadastre</t>
  </si>
  <si>
    <t>5-1729</t>
  </si>
  <si>
    <t>Request for Certification as status of 2249, 2241, Sapian Cadastre</t>
  </si>
  <si>
    <t>5-1733</t>
  </si>
  <si>
    <t>Request for Certification as to the cadastral status of lot no. 3454, Dao</t>
  </si>
  <si>
    <t>5-1748</t>
  </si>
  <si>
    <t>Request for Machine copy of supporting documents in FPA lot 511 Bula, Mambusao</t>
  </si>
  <si>
    <t>6-1749</t>
  </si>
  <si>
    <t>Request for Certification as status of 157, Dao Cadastre</t>
  </si>
  <si>
    <t>5-1752</t>
  </si>
  <si>
    <t>Request for Certification as to the status of lot no. 2520, 4651, 4653, 4657 and 4673, Dumalag</t>
  </si>
  <si>
    <t>5-1753</t>
  </si>
  <si>
    <t>Request for Certification as to the Cadastral status of lot no. 1955 and 5505, Sto Rosario, Dumalag</t>
  </si>
  <si>
    <t>5-1755</t>
  </si>
  <si>
    <t>Request for Certification as to the identical lot of lot no. 5498, Cad. 17, Dao Cadastre</t>
  </si>
  <si>
    <t>6-1789</t>
  </si>
  <si>
    <t>Request for Certification as to the cadastral status of lot no. 1527, Natividad, Pilar</t>
  </si>
  <si>
    <t>6-1806</t>
  </si>
  <si>
    <t>Request for Machine copy of PROTEST FILED BY Mr. Laguido V. Declaro</t>
  </si>
  <si>
    <t>6-1809</t>
  </si>
  <si>
    <t>Request for Certification as to the cadastral status of lot no. 1275, Brgy. Culasi, Roxas City</t>
  </si>
  <si>
    <t>6-1894</t>
  </si>
  <si>
    <t>Request for Machine copy of affidavit attached as supporting documents for PLA of lot no 1705, GSS-06-000082</t>
  </si>
  <si>
    <t>6-1938</t>
  </si>
  <si>
    <t>Request for Certification as to the cadastral status of lot no. 4873, Bunga, Mambusao</t>
  </si>
  <si>
    <t>6-1951</t>
  </si>
  <si>
    <t>Request for Machine copy of supporting documents of the application of Ramon Vigo</t>
  </si>
  <si>
    <t>6-1954</t>
  </si>
  <si>
    <t>Request for Certification of cadastal cost of lot no  584, Lomboy, Panay</t>
  </si>
  <si>
    <t>6-1963</t>
  </si>
  <si>
    <t>Request for Certification as to the cadastral status of lot no. 825, Calitan, Panay</t>
  </si>
  <si>
    <t>6-1965</t>
  </si>
  <si>
    <t>Request for Certification as to the cadastral status of lot no. 3993 Dao Cadastra</t>
  </si>
  <si>
    <t>6-2016</t>
  </si>
  <si>
    <t>Request for Certification as to the cadastral status of lot no. 1386, Brgy. Tabun-acan, Pilar</t>
  </si>
  <si>
    <t>6-2057</t>
  </si>
  <si>
    <t>Request for Certification as status of 795, Pontevedra Cadastre</t>
  </si>
  <si>
    <t>28/6/2017</t>
  </si>
  <si>
    <t>6-2068</t>
  </si>
  <si>
    <t>Request for Certification as to the cadastral status of lot no. 4689, Brgy. Sta Monica, Dumalag, Capiz</t>
  </si>
  <si>
    <t>6-2072</t>
  </si>
  <si>
    <t>Request for Certification as to the cadastral status of lot no. 1032, Capagao, Panitan</t>
  </si>
  <si>
    <t>6-2098</t>
  </si>
  <si>
    <t>Request for Certification as to the status of lot 77, Jamindan Cadastre</t>
  </si>
  <si>
    <t>7-2144</t>
  </si>
  <si>
    <t>Request for lot verification of lot no. 2634, 2696, Cad-248, Pilar Capiz</t>
  </si>
  <si>
    <t>7-2146</t>
  </si>
  <si>
    <t>Request for Certification as to the status of Lot 4230, 7104, and 4119, Mambusao, Capiz</t>
  </si>
  <si>
    <t>7-2147</t>
  </si>
  <si>
    <t>Request for Certification as to Cadastral Lot Status of Lot No. 4139, Cuartero Cadastre</t>
  </si>
  <si>
    <t>7-2154</t>
  </si>
  <si>
    <t>Request for Machine Copy of all public documents attached in Erwin Balbona (Foreshore)</t>
  </si>
  <si>
    <t>7-2163</t>
  </si>
  <si>
    <t>Request for Certification as to the cad cost of Lot 2753, 2748,2743, Dao Cadastre</t>
  </si>
  <si>
    <t>7-2193</t>
  </si>
  <si>
    <t>Request for Certification as to the status of Lot 3523, Capiz Cadastre</t>
  </si>
  <si>
    <t>7-2208</t>
  </si>
  <si>
    <t>Request for Certification as to status of lot 1216, Sigma Cadastre</t>
  </si>
  <si>
    <t>7-2214</t>
  </si>
  <si>
    <t>Request for Certification as to Cadastral Lot Status of Lot No. 4215, Mambusao Cadastre</t>
  </si>
  <si>
    <t>7-2215</t>
  </si>
  <si>
    <t>Request for Certification as to Cadastral Lot Status of Lot No. 926-6, Pilar</t>
  </si>
  <si>
    <t>7-2217</t>
  </si>
  <si>
    <t>Request for Certification as to status of lot 3695, Dao Cadastre</t>
  </si>
  <si>
    <t>7-2219</t>
  </si>
  <si>
    <t>Request for Certification as to Cadastral Lot Status of Lot No. 2061, Cuartero Cadastre</t>
  </si>
  <si>
    <t>7-2229</t>
  </si>
  <si>
    <t>Request for technical description of lot 3043, Dumarao Cadastre</t>
  </si>
  <si>
    <t>7-2230</t>
  </si>
  <si>
    <t>Request for Certification as to the status of Lot 1500, Pontevedra Cadastre</t>
  </si>
  <si>
    <t>7-2279</t>
  </si>
  <si>
    <t>Request for Certification as to the status of Lot 1375, Ivisan Cadastre</t>
  </si>
  <si>
    <t>7-2282</t>
  </si>
  <si>
    <t>Request for Certification as to the status of Lot 5823, Sapian Cadastre</t>
  </si>
  <si>
    <t>7-2295</t>
  </si>
  <si>
    <t>Request for Certification as to status of lot 795 and 140, Pontevedra Cadastre</t>
  </si>
  <si>
    <t>7-2310</t>
  </si>
  <si>
    <t>Request for Certification as to the status of Lot 1917, Capiz Cadastre</t>
  </si>
  <si>
    <t>7-2317</t>
  </si>
  <si>
    <t>Request for Certification as to the status of Lot 383, Pontevedra Cadastre</t>
  </si>
  <si>
    <t>7-2443</t>
  </si>
  <si>
    <t>Request for Certification as to the status of Lot 2546 and 2547, Dao Cadastre</t>
  </si>
  <si>
    <t>7-2447</t>
  </si>
  <si>
    <t>Request for copy of technical description of lot 757, 758, 759, 760 and 761, Ivisan Cadastre</t>
  </si>
  <si>
    <t>7-3000</t>
  </si>
  <si>
    <t>Request for Blue Print of Lot 2161, Alasaging, Maayon</t>
  </si>
  <si>
    <t>Requested blue print copy at Surveys and Mapping Division, DENR R-VI</t>
  </si>
  <si>
    <t>8-2864</t>
  </si>
  <si>
    <t>Request for certification as to the status of cadastral lot 899, Pilar Cadastre</t>
  </si>
  <si>
    <t>8-2954</t>
  </si>
  <si>
    <t>Request for Certification as to Cadastral Lot Status of Lot No. 337, Cad-1014-D, Roxas City Capiz</t>
  </si>
  <si>
    <t>Called the client for clarification whether the subject lot is located at Roxas City or Dumarao bearing survey no. Cad.1014-D. No response</t>
  </si>
  <si>
    <t>8-3130</t>
  </si>
  <si>
    <t>8/72017</t>
  </si>
  <si>
    <t>Request for Certification as to the request for the titling limit of lots 1281, 1256, 1148, 2059, 1146, Sapian Casdastre</t>
  </si>
  <si>
    <t>9-3211</t>
  </si>
  <si>
    <t>Request for certification as to the status of cadastral status lot 2266, Pilar Cadastre</t>
  </si>
  <si>
    <t>9-3229</t>
  </si>
  <si>
    <t>Request for certification as to the status of cadastral lot 9569, 6147, and 195, Mambusao Cadastre</t>
  </si>
  <si>
    <t>9-3245</t>
  </si>
  <si>
    <t>Request for certification as to the status of cadastral lot 2081, Panay Cadastre</t>
  </si>
  <si>
    <t>9-3252</t>
  </si>
  <si>
    <t>Request for certification as to the status of cadastral status lot 1331, Dumarao Cadastre</t>
  </si>
  <si>
    <t>9-3253</t>
  </si>
  <si>
    <t>Request for certification as to the status of cadastral lot 1033 and 1329, Dumarao Cadastre</t>
  </si>
  <si>
    <t>9-3260</t>
  </si>
  <si>
    <t>Request for copy of Technical Description covering lot 2385 and 2405, Panitan Cadastre</t>
  </si>
  <si>
    <t>Requested for Technical Description at Surveys and Mapping Division, DENR R-VI</t>
  </si>
  <si>
    <t>9-3271</t>
  </si>
  <si>
    <t>Request for certification as to the status of cadastral cost lots 924, 966, 923, 925, and 2063, Sigma Cadastre</t>
  </si>
  <si>
    <t>9-3305</t>
  </si>
  <si>
    <t>Request for certification as to the status of cadastral lot 2347, 2736, 2531, Dao Cadastre</t>
  </si>
  <si>
    <t>9-3328</t>
  </si>
  <si>
    <t>Request for certification as to the status of cadastral status lot 4548, Dumarao Cadastre</t>
  </si>
  <si>
    <t>9-3360</t>
  </si>
  <si>
    <t>Request for certification as to the status of cadastral lot 1633, 1637, 1669, 1511, Capiz Cadastre</t>
  </si>
  <si>
    <t>9-3368</t>
  </si>
  <si>
    <t>Request for certification as to the status of cadastral lot 3191, Capiz Cadastre</t>
  </si>
  <si>
    <t>9-3369</t>
  </si>
  <si>
    <t>Request for certification as to the status of cadastral lot 3184, Capiz Cadastre</t>
  </si>
  <si>
    <t>9-3373</t>
  </si>
  <si>
    <t>Request for certification as to the status of cadastral lot 1133, Capiz Cadastre</t>
  </si>
  <si>
    <t>9-3503</t>
  </si>
  <si>
    <t>Request for Certification as to Cadastral Lot Status of Lot No. 1561, Jamindan Cadastre</t>
  </si>
  <si>
    <t>9-3890</t>
  </si>
  <si>
    <t>11/1082017</t>
  </si>
  <si>
    <t>Request for certification for identical lot 3564, Pilar, Capiz</t>
  </si>
  <si>
    <t>A certification was already issued, however, the client requested again for another certification indicating the information required by the ROD. Second certification was prepared and the RO already informed the client and responded to visit the office to claim the request. The client was not able to visit the office yet.</t>
  </si>
  <si>
    <t>10-3639</t>
  </si>
  <si>
    <t>Request for certification as to the status of cadastral lot 4154, Dumarao Cadastre</t>
  </si>
  <si>
    <t>10-3703</t>
  </si>
  <si>
    <t>Request for machine copy of cadastral map of lot 1601, Sapian Cadastre</t>
  </si>
  <si>
    <t>10-3779</t>
  </si>
  <si>
    <t>Request for certification as to the cadastral status of lots 3503 and 3377, Panay Cadastre</t>
  </si>
  <si>
    <t>11/9//2017</t>
  </si>
  <si>
    <t>11-3859</t>
  </si>
  <si>
    <t>Request for machine copy of technical description of lot 1007, Jamindan Cadastre</t>
  </si>
  <si>
    <t>11-3890</t>
  </si>
  <si>
    <t>Request for certification as to the cadastral cost  of lot 2018, Capiz Cadastre</t>
  </si>
  <si>
    <t>11-3912</t>
  </si>
  <si>
    <t>Request for copy of Technical Description of Lot No. 1716, Dapdapan, Sapian</t>
  </si>
  <si>
    <t>11-3943</t>
  </si>
  <si>
    <t>Request for Certification as to identical lot of 5711 and 5710 located at Candelaria Tapaz</t>
  </si>
  <si>
    <t>Request forwarded to the Office of the Surveys and Mapping Division, Regional Office</t>
  </si>
  <si>
    <t>11-3954</t>
  </si>
  <si>
    <t>11/13//2017</t>
  </si>
  <si>
    <t>Request for machine copy of supporting documents attched in the application under lot 2129, Dumarao Cadastre</t>
  </si>
  <si>
    <t>11-3955</t>
  </si>
  <si>
    <t>Request for Certification as to equivalent lot of Lot 7 located at Sapian, Capiz</t>
  </si>
  <si>
    <t>11-3956</t>
  </si>
  <si>
    <t>11/15//2017</t>
  </si>
  <si>
    <t>Request for certification as to the cadastral lot status of lot 4190, Dumarao Cadastre</t>
  </si>
  <si>
    <t>11-3959</t>
  </si>
  <si>
    <t>Request for certification as to the cadastral lot status of lot 5787, Sapian Cadastre</t>
  </si>
  <si>
    <t>11-3960</t>
  </si>
  <si>
    <t>Request for certification as to the cadastral lot status of lot 4011, 4085, and 4823, Dao Cadastre</t>
  </si>
  <si>
    <t>11-4092</t>
  </si>
  <si>
    <t>Request for machine copy of technical description and cadastral map and certification of status of lot 5456, San Roque Tapaz</t>
  </si>
  <si>
    <t>12-4138</t>
  </si>
  <si>
    <t>Request for machine copy ofnlot description of lot 2224, 2222, Sapian Cadastre</t>
  </si>
  <si>
    <t>12-4229</t>
  </si>
  <si>
    <t>Request for certification as to the cadastral lot status of lot 3849, Dumarao Cadastre</t>
  </si>
  <si>
    <t>12-4268</t>
  </si>
  <si>
    <t>Request for certification as to the cadastral lot status of lot 1180, Panitan Cadastre</t>
  </si>
  <si>
    <t>12-4269</t>
  </si>
  <si>
    <t>Request for certification as to the cadastral lot status of lot 1713, Sapian Cadastre</t>
  </si>
  <si>
    <t>12-4325</t>
  </si>
  <si>
    <t>Request for machine copy of cadastral map containing lot 540 Sapian Cadastre</t>
  </si>
  <si>
    <t>LETTER: Request for certification of Lot No. 6571 located in Brgy. Aras-asan, Sebaste, Antique</t>
  </si>
  <si>
    <t>LETTER: Request of Ma. Luz Barrientos for certification of Lot. No. 6637, CAD. 793-D located at Brgy. Tuno, Tibiao, Antique</t>
  </si>
  <si>
    <t>LETTER: Request of Emmanuel R. Palacios, Jr. for certification of Lot No. 6554 at Culasi, Antique</t>
  </si>
  <si>
    <t>BMB</t>
  </si>
  <si>
    <t>Biodiversity Management Bureau</t>
  </si>
  <si>
    <t>List of Newly-Discovered Species</t>
  </si>
  <si>
    <t>List of newly discovered species of plants and animals from 1987-2015</t>
  </si>
  <si>
    <t>CSV, PDF</t>
  </si>
  <si>
    <t>http://bmb.gov.ph/images/bmbPDF/BMB_list_of_new_species_as_of_February_2016.pdf</t>
  </si>
  <si>
    <t xml:space="preserve">BMB-Wildlife Resources Division </t>
  </si>
  <si>
    <t>Roster of Experts</t>
  </si>
  <si>
    <t>Roster of Taxonomic Experts for identification of different biological species in the Philippines</t>
  </si>
  <si>
    <t>HTML, PDF</t>
  </si>
  <si>
    <t>http://bmb.gov.ph/mainmenu-resources/roster-of-experts</t>
  </si>
  <si>
    <t>BMB-Biodiversity Policy and Knowledge Management Division</t>
  </si>
  <si>
    <t>Quarterly</t>
  </si>
  <si>
    <t>The Philippine Biodiversity Strategy and Action Plan (PBSAP)</t>
  </si>
  <si>
    <t>The Philippine Biodiversity Strategy and Action Plan (PBSAP) is the country's roadmap to conserve its biodiversity from 2015-2028.</t>
  </si>
  <si>
    <t>http://chm.ph/index.php?option=com_docman&amp;task=doc_download&amp;gid=350&amp;Itemid=74</t>
  </si>
  <si>
    <t xml:space="preserve">N/A (prepared after end of previous time frame)  </t>
  </si>
  <si>
    <t xml:space="preserve">List of Protected Areas </t>
  </si>
  <si>
    <t>List of Protected Areas in the Philippines including their Profile and spatial information</t>
  </si>
  <si>
    <t>PDF,CSV</t>
  </si>
  <si>
    <t>BMB-National Parks Division</t>
  </si>
  <si>
    <t>Yearly</t>
  </si>
  <si>
    <t>5th CBD Report</t>
  </si>
  <si>
    <t>The Fifth Philippine National Report to the Convention on Biological Diversity (Full Report)</t>
  </si>
  <si>
    <t>http://chm.ph/index.php?option=com_docman&amp;task=doc_download&amp;gid=389&amp;Itemid=112</t>
  </si>
  <si>
    <t>every 5 years</t>
  </si>
  <si>
    <t>National Ecotourism Strategy</t>
  </si>
  <si>
    <t>Strategy for the development of ecotourism throughout the country</t>
  </si>
  <si>
    <t>http://chm.ph/index.php?option=com_docman&amp;task=doc_download&amp;gid=168&amp;Itemid=123</t>
  </si>
  <si>
    <t>BMB-Caves, Wetlands and other Ecosystems Services Division</t>
  </si>
  <si>
    <t>2017 Physical Plan</t>
  </si>
  <si>
    <t>Approved 2017 Work and Financial Plan for Biodiversity Management Bureau</t>
  </si>
  <si>
    <t>http://bmb.gov.ph/images/Approved_2017_WFP_of_BMB-1.pdf</t>
  </si>
  <si>
    <t xml:space="preserve">BMB-Office of the Director </t>
  </si>
  <si>
    <t>2017 Financial Plan</t>
  </si>
  <si>
    <t>Approved 2017 Physical Plan for Biodiversity Management Bureau</t>
  </si>
  <si>
    <t>http://bmb.gov.ph/images/FY_2017_FINANCIAL_PLAN_FORMAT_FINAL_BUREAU_edited_Jan_2017_-_Copy.pdf</t>
  </si>
  <si>
    <t>DENR DAO 2016-24</t>
  </si>
  <si>
    <t>Revised Rates of Fees for Entrance and Use of Facilities and Resources in Protected Areas amending DAO 1993-47</t>
  </si>
  <si>
    <t>http://chm.ph/index.php?option=com_docman&amp;task=doc_download&amp;gid=393&amp;Itemid=101</t>
  </si>
  <si>
    <t>DENR DAO 2016-25</t>
  </si>
  <si>
    <t>Additional Guidelines on the Local Transport of Wildlife, Wildlife By-products and/or Derivatives for Shows. Exhibitions and Educational Purposes</t>
  </si>
  <si>
    <t>http://chm.ph/index.php?option=com_docman&amp;task=doc_download&amp;gid=394&amp;Itemid=101</t>
  </si>
  <si>
    <t>DENR DAO 2016-26</t>
  </si>
  <si>
    <t>Guidelines for the Implementation of the Coastal and Marine Ecosystems Management Program (CMEMP)</t>
  </si>
  <si>
    <t>http://chm.ph/index.php?option=com_docman&amp;task=doc_download&amp;gid=395&amp;Itemid=101</t>
  </si>
  <si>
    <t>FY 2017 BUDGET</t>
  </si>
  <si>
    <t>BMB Approved Budgets and Corresponding Targets for CY 2017</t>
  </si>
  <si>
    <t>http://bmb.gov.ph/images/GAA_2017.pdf</t>
  </si>
  <si>
    <t>Index of CITES Species</t>
  </si>
  <si>
    <t>Latest version of the Checklist of CITES Species for Customs officers and others involved in the implementation and enforcement of CITES</t>
  </si>
  <si>
    <t>http://checklist.cites.org/#</t>
  </si>
  <si>
    <t>CITES.ORG</t>
  </si>
  <si>
    <t>List of Registered Wildlife Farm Permitees</t>
  </si>
  <si>
    <t>PDF, DOC, XLS</t>
  </si>
  <si>
    <t>BMB-Wildlife Resources Division  and Biodiversity Policy and Knowledge Management Division</t>
  </si>
  <si>
    <t>Quaterly</t>
  </si>
  <si>
    <t>Wildlife-Related Permits</t>
  </si>
  <si>
    <t>Permits for the Import/Export  and  Local Transporation of Wildlife establishment of Wildlife Farm and Collection of Wildlife Species</t>
  </si>
  <si>
    <t>PDF, DOC</t>
  </si>
  <si>
    <t>As Needed</t>
  </si>
  <si>
    <t>Current Staffing Pattern</t>
  </si>
  <si>
    <t>Staffing List of the Biodiversity Management Bureau</t>
  </si>
  <si>
    <t>BMB-Office of the Director (Personnel Unit)</t>
  </si>
  <si>
    <t>List of Classified Caves</t>
  </si>
  <si>
    <t>List of Classified Caves of the Philippines</t>
  </si>
  <si>
    <t>Publishing limited to classified to prevent exploitation</t>
  </si>
  <si>
    <t>yearly</t>
  </si>
  <si>
    <t>Physical Plan</t>
  </si>
  <si>
    <t>Yearly Report of Physical Accomplishment Report for 2017</t>
  </si>
  <si>
    <t>Financial Plan</t>
  </si>
  <si>
    <t>Yearly Report of Financial Utilization for 2017</t>
  </si>
  <si>
    <t>BMB-Office of the Director (Budget Unit)</t>
  </si>
  <si>
    <t>Procurement Plan</t>
  </si>
  <si>
    <t>Annual Procurement Plan for 2017</t>
  </si>
  <si>
    <t>BMB-Office of the Director (Property Unit)</t>
  </si>
  <si>
    <t>BMB Approved Budgets and Corresponding Targets</t>
  </si>
  <si>
    <t>Directory of Officials</t>
  </si>
  <si>
    <t>Directory with Contact nos. of BMB Officials</t>
  </si>
  <si>
    <t>http://bmb.gov.ph/mainmenu-about-us/directory-of-officials</t>
  </si>
  <si>
    <t>regularly</t>
  </si>
  <si>
    <t>DENR Admin Order 2017-011</t>
  </si>
  <si>
    <t>UPDATED NATIONAL LIST OF THREATENED PHILIPPINE PLANTS AND THEIR CATEGORIES</t>
  </si>
  <si>
    <t>http://bmb.gov.ph/elibrary/mainmenu-policies-52359/dao/denr-administrative-orders-2017?download=319:denr-administrative-order-2016-29</t>
  </si>
  <si>
    <t>BMB-Wildlife Resources Division</t>
  </si>
  <si>
    <t>DENR Admin Order 2017-009</t>
  </si>
  <si>
    <t>AMENDMENT OF DENR MANUAL OF AUTHORITIES FOR TECHNICAL MATTERS</t>
  </si>
  <si>
    <t>http://bmb.gov.ph/elibrary/mainmenu-policies-52359/dao/denr-administrative-orders-2017?download=337:denr-administrative-order-2017-09</t>
  </si>
  <si>
    <t>DENR-Secretary</t>
  </si>
  <si>
    <t>Technical Bulletin 2017-01</t>
  </si>
  <si>
    <t>GUIDELINES IN SAFEGUARDING CAVES UTILIZED FOR ECOTURISM</t>
  </si>
  <si>
    <t>http://bmb.gov.ph/elibrary/mainmenu-policies-52359/technical-bulletin/tb-2017?download=301:technical-bulletin-2017-01</t>
  </si>
  <si>
    <t>BMB-Caves, Wetlands and Other Ecosystems Division(CAWED)</t>
  </si>
  <si>
    <t>Technical Bulletin 2017-02</t>
  </si>
  <si>
    <t>BIRDING GUIDELINES IN THE PHILIPPINES</t>
  </si>
  <si>
    <t>http://bmb.gov.ph/elibrary/mainmenu-policies-52359/technical-bulletin/tb-2017?download=302:technical-bulletin-2017-02</t>
  </si>
  <si>
    <t>Technical Bulletin 2017-03</t>
  </si>
  <si>
    <t>CLARIFYING SECTION 12 OF DAO NO. 2016-24 ON REVISED RATES OF FEES FOR ENTRANCE AND USE OF FACILITIES AND RESOURCES IN PROTECTED AREAS AMENDING DAO 1993-47</t>
  </si>
  <si>
    <t>http://bmb.gov.ph/elibrary/mainmenu-policies-52359/technical-bulletin/tb-2017?download=303:technical-bulletin-2017-03</t>
  </si>
  <si>
    <t>BMB-Director</t>
  </si>
  <si>
    <t>Technical Bulletin 2017-04</t>
  </si>
  <si>
    <t>PRESCRIBING THE GUIDELINES ON THE PREPARATION OF THE PROTECTED AREA MANAGEMENT BOARD (PAMB) MANUAL OF OPERATIONS</t>
  </si>
  <si>
    <t>http://bmb.gov.ph/elibrary/mainmenu-policies-52359/technical-bulletin/tb-2017?download=304:technical-bulletin-2017-04</t>
  </si>
  <si>
    <t>Technical Bulletin 2017-05</t>
  </si>
  <si>
    <t>GUIDELINES ON THE ASSESSMENT OF COASTAL AND MARINE ECOSYSTEMS</t>
  </si>
  <si>
    <t>http://bmb.gov.ph/elibrary/mainmenu-policies-52359/technical-bulletin/tb-2017?download=309:technical-bulletin-2017-05</t>
  </si>
  <si>
    <t>BMB-Coastal and Marine Division</t>
  </si>
  <si>
    <t>Technical Bulletin 2017-06</t>
  </si>
  <si>
    <t>GUIDELINES ON ESTABISHING AND MANAGING MARINE PROTECTED AREAS</t>
  </si>
  <si>
    <t>http://bmb.gov.ph/elibrary/mainmenu-policies-52359/technical-bulletin/tb-2017?download=310:technical-bulletin-2017-06</t>
  </si>
  <si>
    <t>Technical Bulletin 2017-07</t>
  </si>
  <si>
    <t>CLARIFICATORY GUIDELINES ON THE PROCUREMENT OF WATERCRAFT FOR SURVEY, ASSESSMENT, MONITORING AND/OR PATROLLING</t>
  </si>
  <si>
    <t>http://bmb.gov.ph/elibrary/mainmenu-policies-52359/technical-bulletin/tb-2017?download=311:technical-bulletin-2017-07</t>
  </si>
  <si>
    <t>Technical Bulletin 2017-10</t>
  </si>
  <si>
    <t>GUIDELINES ON THE CONDUCT OF KNOWLEDGE, ATTITUDE AND PRACTICES (KAP) SURVEY FOR THE COASTAL AND MARINE ECOSYSTEMS MANAGEMENT PROGRAM</t>
  </si>
  <si>
    <t>http://bmb.gov.ph/elibrary/mainmenu-policies-52359/technical-bulletin/tb-2017?download=316:kap-survey-for-cmemp</t>
  </si>
  <si>
    <t>Technical Bulletin 2017-11</t>
  </si>
  <si>
    <t>GUIDELINES IN THE IDENTIFICATION AND RECOGNITION OF BIODIVERSITY-FRIENDLY ENTERPRISE (BDFE)</t>
  </si>
  <si>
    <t>http://bmb.gov.ph/elibrary/mainmenu-policies-52359/technical-bulletin/tb-2017?download=320:technical-bulletin-2017-11</t>
  </si>
  <si>
    <t>Technical Bulletin 2017-12</t>
  </si>
  <si>
    <t>CLARIFYING THE PROCEDURES IN THE IDENTIFICATION, DESIGNATION,AND DELINEATION OF MANAGEMENT ZONES OF PROTECTED AREAS UNDER THE NATIONAL INTEGRATED PROTECTED AREAS SYSTEM(NIPAS)</t>
  </si>
  <si>
    <t>http://bmb.gov.ph/elibrary/mainmenu-policies-52359/technical-bulletin/tb-2017?download=327:technical-bulletin-2017-12</t>
  </si>
  <si>
    <t>Technical Bulletin 2017-13</t>
  </si>
  <si>
    <t>GUIDELINES ON THE IMPLEMENTATION OF ENVIRONMENTAL STANDARDS FOR DIVING AND SNORKELLING</t>
  </si>
  <si>
    <t>http://bmb.gov.ph/elibrary/mainmenu-policies-52359/technical-bulletin/tb-2017?download=328:technical-bulletin-2017-13</t>
  </si>
  <si>
    <t>Technical Bulletin 2017-14</t>
  </si>
  <si>
    <t>GUIDELINES ON THE APPLICATION OF INTEGRATED COASTAL MANAGEMENT (ICM) AS A STRATEGY IN THE IMPLEMENTATION OF THE COASTAL AND MARINE ECOSYSTEMS MANAGEMENT PROGRAM (CMEMP)</t>
  </si>
  <si>
    <t>http://bmb.gov.ph/elibrary/mainmenu-policies-52359/technical-bulletin/tb-2017?download=329:technical-bulletin-2017-14</t>
  </si>
  <si>
    <t>Technical Bulletin 2017-15</t>
  </si>
  <si>
    <t>OUTLINE OF CRITICAL HABITAT MANAGEMENT PLAN</t>
  </si>
  <si>
    <t>http://bmb.gov.ph/elibrary/mainmenu-policies-52359/technical-bulletin/tb-2017?download=331:technical-bulletin-2017-15</t>
  </si>
  <si>
    <t>Technical Bulletin 2017-16</t>
  </si>
  <si>
    <t>INFORMATION ON WILDLIFE MANAGEMENT FUND (FUND 151) AND REQUIREMENTS FOR SPECIAL BUDGET REQUEST FOR THE USE OF THE FUND</t>
  </si>
  <si>
    <t>http://bmb.gov.ph/elibrary/mainmenu-policies-52359/technical-bulletin/tb-2017?download=332:technical-bulletin-2017-16</t>
  </si>
  <si>
    <t>Technical Bulletin 2017-17</t>
  </si>
  <si>
    <t>SUPPLEMENTARY GUIDELINES ON THE CONDUCT OF THE KNOWLEDGE, ATTITUDE AND PRACTICE (KAP) SURVEY FOR THE COASTAL AND MARINE ECOSYSTEMS MANAGEMENT PROGRAM (CMEMP)</t>
  </si>
  <si>
    <t>http://bmb.gov.ph/elibrary/mainmenu-policies-52359/technical-bulletin/tb-2017?download=333:technical-bulletin-2017-17</t>
  </si>
  <si>
    <t>Wildllife-Coastal and Marine Division</t>
  </si>
  <si>
    <t>Technical Bulletin 2017-18</t>
  </si>
  <si>
    <t>ADOPTING THE USER MANUAL AND THE MAP TEMPLATE OF SOCIO-ECONOMIC ASSESSMENT AND MONITORING SYSTEM (SEAMS) FOR PROTECTED AREAS</t>
  </si>
  <si>
    <t>http://bmb.gov.ph/elibrary/mainmenu-policies-52359/technical-bulletin/tb-2017?download=339:technical-bulletin-2017-18</t>
  </si>
  <si>
    <t>BMP-National Parks Division</t>
  </si>
  <si>
    <t>DENR Memorandum Circular/Order 2017-10</t>
  </si>
  <si>
    <t>GUIDELINES ON RANKING DELIVERY UNITS AS BASIS FOR GRANTING THE PERFORMANCE-BASED BONUS (PBB) FOR FY 2017</t>
  </si>
  <si>
    <t>http://bmb.gov.ph/elibrary/mainmenu-policies-52359/dmo-dmc/dmcdmo-2017-2018?download=330:denr-memorandum-circular-order-2017-10</t>
  </si>
  <si>
    <t>Technical Bulletin 2017-8</t>
  </si>
  <si>
    <t>PROVIDING THE CHECKLIST FOR THE REVIEW OF PROTECTED AREA MANAGEMENT PLANS</t>
  </si>
  <si>
    <t>http://bmb.gov.ph/elibrary/mainmenu-policies-52359/technical-bulletin/tb-2017?download=325:technical-bulletin-2017-08</t>
  </si>
  <si>
    <t>Statistics</t>
  </si>
  <si>
    <t xml:space="preserve">Threatened list of fauna 2017
</t>
  </si>
  <si>
    <t>http://bmb.gov.ph/mainmenu-resources/species-list?download=369:threatened-list-of-fauna-2017</t>
  </si>
  <si>
    <t xml:space="preserve">Republic Act 11038  (E-NIPAS)
</t>
  </si>
  <si>
    <t xml:space="preserve">AN ACT DECLARING PROTECTED AREAS AND PROVIDING FOR THEIR MANAGEMENT, AMENDING FOR THIS PURPOSE REPUBLIC ACT NO. 7586, OTHERWISE KNOWN AS THE "NATIONAL INTEGRATED ROTECTED AREAS SYSTEM (NIPAS) ACT OF 1992". AND FOR OTHER PURPOSES(E-NIPAS)
</t>
  </si>
  <si>
    <t>http://bmb.gov.ph/elibrary/mainmenu-policies-52359/republic-acts/ra-2018</t>
  </si>
  <si>
    <t>Philippine Fish Species</t>
  </si>
  <si>
    <t>HTML,CSV</t>
  </si>
  <si>
    <t>http://bmb.gov.ph/mainmenu-resources/databases/fish-database</t>
  </si>
  <si>
    <t>Fishbase</t>
  </si>
  <si>
    <t>ADDITIONAL LIST OF CLASSIFIED CAVES AND ERRATUM OF CERTAIN PORTION OF SECTION 3 OF DMC 2016-05</t>
  </si>
  <si>
    <t>http://bmb.gov.ph/elibrary/mainmenu-policies-52359/dmo-dmc/dmcdmo-2017-2018?download=349:denr-memorandum-circular-order-2018-02</t>
  </si>
  <si>
    <t>BMB-CAWED Division</t>
  </si>
  <si>
    <t>Maps</t>
  </si>
  <si>
    <t xml:space="preserve">Spatial information on the following:                                              1. Classified Caves
2. Critical Habitat
3. Key Biodiversity Areas (KBAs)
4. Protected Areas (PA’s)
5. Wetlands of Luzon
</t>
  </si>
  <si>
    <t>shp,.shx,dbf, jpeg</t>
  </si>
  <si>
    <t xml:space="preserve">BMB-BPKMD </t>
  </si>
  <si>
    <t>List of DENR Established Wildlife Rescue Center</t>
  </si>
  <si>
    <t>pdf,xls</t>
  </si>
  <si>
    <t>Request for a copy of the result of the re-investigation report on Zumigui, Luna, Apayao</t>
  </si>
  <si>
    <t>Not for disclosure to the person inquiring since the case is not yet finished at the time of request</t>
  </si>
  <si>
    <t>Request for number of employees within CENRO Conner</t>
  </si>
  <si>
    <t>Records Officer provided the number of employees only (Permanent and Job Order). Presented Valid ID</t>
  </si>
  <si>
    <t>Memorandum dated July 3, 207 addressed to the CENR Officer, CENRO La Trinidad thru: the PENR Officer, PENRO Benguet from the Regional Executive Director DENR-CAR with the subject "Issuance of A&amp;D Certification and Survey Order over the land subject of dispute in the DENR Admin. Case: Kato Ambo rep. by Marcitas Ambo Carbonell vs. Calixto Bancio, et.al."</t>
  </si>
  <si>
    <t>Request to furnish a copy of inspection report of the alleged illegal cutting of trees</t>
  </si>
  <si>
    <t>Request for a true copy of Pasture Lease Agreement #2176 of Jose Agustin</t>
  </si>
  <si>
    <t>Request a copy of Memo re: submission of investigation report re: Chinamman vs. LGU Alfonso Lista dispute over a lad at Payong, San Juan, Alfonso Lista, Ifugao</t>
  </si>
  <si>
    <t>Request a copy of Spot Report made by Adela Dogyayon and the result of ivestigation re cutting of acacia tree along IFSU</t>
  </si>
  <si>
    <t>Request a copy of transmitted documents to region re: Willy Cupahan case</t>
  </si>
  <si>
    <t>Request to furnish a copy of reviewed data on water quality, iophyical socio-economic condition</t>
  </si>
  <si>
    <t>4/18/2017</t>
  </si>
  <si>
    <t>Request for a copy of MOA of NGP CY 2017 of SFA</t>
  </si>
  <si>
    <t>Presented Valid ID</t>
  </si>
  <si>
    <t>2017-06-13</t>
  </si>
  <si>
    <t>Investigation report on the illegal quarrying activities within Mt. Polis, Banaue, Ifugao</t>
  </si>
  <si>
    <t>Request for certificate of last payment &amp; certificate of non-payment of mid-year bonus</t>
  </si>
  <si>
    <t>June 1, 2017</t>
  </si>
  <si>
    <t>Request for a photocopy of absolute waiver of rights of Lino Macdog</t>
  </si>
  <si>
    <t>7/21/2017</t>
  </si>
  <si>
    <t>Request to furnish copy of documents used in transferring on name of land title</t>
  </si>
  <si>
    <t>given initial information however referred to the Registry of Deeds for more detailed information on regarding the transfer of land title</t>
  </si>
  <si>
    <t>8/25/2017</t>
  </si>
  <si>
    <t>REQUEST CERT. FOR LOAN PURPOSES</t>
  </si>
  <si>
    <t>2017.08.30</t>
  </si>
  <si>
    <t>Request for a released copy of the investigation report on the cutting of trees incident at ENHS dated Nov. 25, 2016 for legal purposes &amp; certificate of non-issuance of permit for cutting incident under the supervision of Mr. Alfredo Pugong</t>
  </si>
  <si>
    <t>Required the requesting party to submit letter request from their legal counsel</t>
  </si>
  <si>
    <t>Request for a certification that the construction site of Brgy. Health Station at Halag is not hazardous</t>
  </si>
  <si>
    <t>Request for an electronic copy of cadastral maps including the delineated Forest Land Map of the province and Forest Land Use Plan of each Municipality</t>
  </si>
  <si>
    <t>The copy of FLUP of each municipality was provided on the same date, however the electronic copy of cadstral maps including the delieneated Forest Land Map was requested in the Regional Office</t>
  </si>
  <si>
    <t>Department of Environment and Natural Resources-Cordillera Administrative Region</t>
  </si>
  <si>
    <t>DENR-CAR</t>
  </si>
  <si>
    <t>1/16/2017</t>
  </si>
  <si>
    <t>Request for a copy of Order DENR-NCR Case No. 2012-1197</t>
  </si>
  <si>
    <t>2/21/2017</t>
  </si>
  <si>
    <t>Request for a certified copy of Order/Decision DENR-NCR Case No. 2006-982</t>
  </si>
  <si>
    <t>2/22/2017</t>
  </si>
  <si>
    <t>Humihingi ng latest copy ng Decision ng DENR-NCR Case No. 2009-1106</t>
  </si>
  <si>
    <t>2/22/2018</t>
  </si>
  <si>
    <t>2/23/2017</t>
  </si>
  <si>
    <t>Requesting for a copy of Decision dated Dec. 21, 2016, DENR-NCR Case No. 2012-1211</t>
  </si>
  <si>
    <t>2/27/2018</t>
  </si>
  <si>
    <t>Request for certified true copy of ORDER dtd. Aug. 9, 2012</t>
  </si>
  <si>
    <t>2/27/2017</t>
  </si>
  <si>
    <t xml:space="preserve">Request for a copy of DECISION/RESOLUTION DENR-NCR Case No. 2012-1194 </t>
  </si>
  <si>
    <t>3/23/2017</t>
  </si>
  <si>
    <t>Request for a copy of DECISION</t>
  </si>
  <si>
    <t>3/24/2017</t>
  </si>
  <si>
    <t>3/21/2017</t>
  </si>
  <si>
    <t>Humihingi ng kopya ng DECISION</t>
  </si>
  <si>
    <t>6/22/2017</t>
  </si>
  <si>
    <t>Request for a copy of Order DENR-NCR Case No. 2015-1305 (L)</t>
  </si>
  <si>
    <t>6/23/2017</t>
  </si>
  <si>
    <t>Nagrerequest ng certified true copy of DECISION DENR-NCR Case NO. 2004-846</t>
  </si>
  <si>
    <t>Request for a certified copy of Decision DENR-NCR Case No. 2015-1207</t>
  </si>
  <si>
    <t>Nagrerequest ng certified true copy of DECISION DENR-NCR Case NO. 2006-982</t>
  </si>
  <si>
    <t>9/25/2017</t>
  </si>
  <si>
    <t>Request for a certified true copy of letter from DENR to the Office of the Solicitor General</t>
  </si>
  <si>
    <t>9/25/2018</t>
  </si>
  <si>
    <t>Request for certified true copy of Decision dtd. Aug. 13, 2004 and Order Oct. 1, 1998</t>
  </si>
  <si>
    <t>Humihingi ng kopya ng DECISION ng Case No. 2013-1537</t>
  </si>
  <si>
    <t>11/16/2017</t>
  </si>
  <si>
    <t>Requesting a certified copy of DECISION and Order of Execution dtd. Feb. 11, 2016</t>
  </si>
  <si>
    <t>11/24/2018</t>
  </si>
  <si>
    <t>Request for a Certified true copy of ORDER/DECISION  DENR-NCR Case No. 2001-756</t>
  </si>
  <si>
    <t>11/24/2017</t>
  </si>
  <si>
    <t>DENR-NCR</t>
  </si>
  <si>
    <t>Department of Environment and Natural Resources-NCR</t>
  </si>
  <si>
    <t>W-201701</t>
  </si>
  <si>
    <t>List of endangered species &amp; ligitimate</t>
  </si>
  <si>
    <t>Done</t>
  </si>
  <si>
    <t xml:space="preserve">Free </t>
  </si>
  <si>
    <t>none</t>
  </si>
  <si>
    <t>W-201702</t>
  </si>
  <si>
    <t>breeders of wild animals in the Philippines</t>
  </si>
  <si>
    <t>W-201703</t>
  </si>
  <si>
    <t>info on illegal wildlife trade</t>
  </si>
  <si>
    <t>W-201704</t>
  </si>
  <si>
    <t>standard/</t>
  </si>
  <si>
    <t>List of CITES -listed reptiles imported live by the Philippiness in 2016</t>
  </si>
  <si>
    <t>W-201705</t>
  </si>
  <si>
    <t>Information on how  to breed wildlife for commercial/trade purpose</t>
  </si>
  <si>
    <t>W-201706</t>
  </si>
  <si>
    <t>Data on birds&amp; reptiles maintained at BMB-WRC</t>
  </si>
  <si>
    <t>W-201707</t>
  </si>
  <si>
    <t>information on the importation of guitar made of indian rosewood</t>
  </si>
  <si>
    <t>W-201708</t>
  </si>
  <si>
    <t>Policy on the collection of  insects in Pampanga</t>
  </si>
  <si>
    <t>W-201709</t>
  </si>
  <si>
    <t>Policy on the Importation of turtle/tortoise in the Phil.</t>
  </si>
  <si>
    <t>W-201710</t>
  </si>
  <si>
    <t>Policy on the importation of Dalbergia spp</t>
  </si>
  <si>
    <t>W-201711</t>
  </si>
  <si>
    <t>Requirements on the importation of Big Leaf Mahogany</t>
  </si>
  <si>
    <t>W-201712</t>
  </si>
  <si>
    <t>Data on crocodile farming</t>
  </si>
  <si>
    <t>W-201713</t>
  </si>
  <si>
    <t>W-201721</t>
  </si>
  <si>
    <t>info on illegal wildlife trade for the period June 2016-March 2017</t>
  </si>
  <si>
    <t>W-201722</t>
  </si>
  <si>
    <t xml:space="preserve">Funding to help defray the financial expenses of the 3-days Learning Event on Environmental and Natural Resources </t>
  </si>
  <si>
    <t>W-201723</t>
  </si>
  <si>
    <t xml:space="preserve"> Request for Cost-benefit analysis of Philippine Membership to international organizations and networks for the preparation of the International Commitment Fund</t>
  </si>
  <si>
    <t>W-201724</t>
  </si>
  <si>
    <t xml:space="preserve"> financial support to host the 17th caving congress in roxas, zamboanga del norte</t>
  </si>
  <si>
    <t>W-201725</t>
  </si>
  <si>
    <t>necessary documents re: Seized stalagmites and stalactites</t>
  </si>
  <si>
    <t>W-201726</t>
  </si>
  <si>
    <t>Lake Lanao be considered an ecological tourismzone and endorsing Mr. Alex Bangcola as DENR Coordinator for Lake Lanao</t>
  </si>
  <si>
    <t>W-201727</t>
  </si>
  <si>
    <t>Updates on the implementation of the conservation and management of peatland in Agusan Marsh for Cy 2016</t>
  </si>
  <si>
    <t>W-201728</t>
  </si>
  <si>
    <t>Possible topics that may be covered and names of speakers/resource persons re: biofertilization</t>
  </si>
  <si>
    <t>W-201729</t>
  </si>
  <si>
    <t>Request for "Biodiversity conservation" Seminar as part of the 2nd Namunit festival on february 24-28, 2017</t>
  </si>
  <si>
    <t>W-201730</t>
  </si>
  <si>
    <t>Request for speakers in the high level roundtable on healthy wetlands, resilient communities</t>
  </si>
  <si>
    <t>W-201731</t>
  </si>
  <si>
    <t>Request for comments on multilateral Environmental agreements</t>
  </si>
  <si>
    <t>W-201733</t>
  </si>
  <si>
    <t>Request for Data on Microalgae Water Parameters</t>
  </si>
  <si>
    <t>W-201734</t>
  </si>
  <si>
    <t>Request for Funds for fencing of wetlands within Boracay and Malay, Aklan</t>
  </si>
  <si>
    <t>W-201735</t>
  </si>
  <si>
    <t>Requesting to give attention to the proposal of project son tonton falls at Sampaloc River</t>
  </si>
  <si>
    <t>W-201737</t>
  </si>
  <si>
    <t>Request for Jpeg. And .shp files for droughtdry spell map of the site philippine</t>
  </si>
  <si>
    <t>W-201738</t>
  </si>
  <si>
    <t>W-201739</t>
  </si>
  <si>
    <t>Request for inputs based on a questionnaire on business and human rights cross-border policies and practices</t>
  </si>
  <si>
    <t>W-201714</t>
  </si>
  <si>
    <t xml:space="preserve">Policy on the Importation of African Spurred Tortoise </t>
  </si>
  <si>
    <t>W-201715</t>
  </si>
  <si>
    <t>Policy on the collection of Mantodea spp (Mantis)</t>
  </si>
  <si>
    <t>W-201736</t>
  </si>
  <si>
    <t>Request for jpeg and .shp files of drought/dry spell map of the Philippines</t>
  </si>
  <si>
    <t>W-201716</t>
  </si>
  <si>
    <t>List of companies/entities in the Philippines that are legally engaged in breeding parrots and other birds</t>
  </si>
  <si>
    <t>W-201717</t>
  </si>
  <si>
    <t>Policy on how to breed Chinese Golden coin turtle in the Philippines</t>
  </si>
  <si>
    <t>W-201718</t>
  </si>
  <si>
    <t>Policy in relation to the shipment of wildlife species listed in CITES Appendices I &amp; II</t>
  </si>
  <si>
    <t>W-201719</t>
  </si>
  <si>
    <t>Policy on the registration of nurseries in the Philippines</t>
  </si>
  <si>
    <t>W-201720</t>
  </si>
  <si>
    <t>info on illegal wildlife trade for 1st Quarter 2016</t>
  </si>
  <si>
    <t>PCSDS</t>
  </si>
  <si>
    <t>Palawan Council for Sustainable Development Staff</t>
  </si>
  <si>
    <t>FAR NO. 1</t>
  </si>
  <si>
    <t>STATEMENT OF APPROPRIATIONS, ALLOTMENTS, OBLIGATIONS, DISBURSEMENTS AND BALANCES. (SAAOBDB)</t>
  </si>
  <si>
    <t>yes</t>
  </si>
  <si>
    <t>pdf</t>
  </si>
  <si>
    <t>https://pcsd.gov.ph/igov/category/far1/</t>
  </si>
  <si>
    <t>FAD - Finance and Admin Division</t>
  </si>
  <si>
    <t>FAR NO. 4</t>
  </si>
  <si>
    <t>SUMMARY REPORT ON DISBURSEMENT</t>
  </si>
  <si>
    <t>https://pcsd.gov.ph/igov/category/far-4/</t>
  </si>
  <si>
    <t>Monthly</t>
  </si>
  <si>
    <t>BAR NO. 1</t>
  </si>
  <si>
    <t>QUARTERLY PHYSICAL REPORT OF OPERATIONS / PHYSICAL PLAN</t>
  </si>
  <si>
    <t>https://pcsd.gov.ph/igov/category/bar-1/</t>
  </si>
  <si>
    <t>PHYSICAL PLAN</t>
  </si>
  <si>
    <t>FY PHYSICAL PLAN</t>
  </si>
  <si>
    <t>https://pcsd.gov.ph/igov/category/physical-plan/</t>
  </si>
  <si>
    <t xml:space="preserve">Annually </t>
  </si>
  <si>
    <t>FAR NO. 5</t>
  </si>
  <si>
    <t>Quarterly Report of Revenue and other receipts</t>
  </si>
  <si>
    <t>https://pcsd.gov.ph/igov/category/far-5/</t>
  </si>
  <si>
    <t>01/05/2-17</t>
  </si>
  <si>
    <t>FINANCIAL PLAN</t>
  </si>
  <si>
    <t>https://pcsd.gov.ph/igov/category/financial-plan/</t>
  </si>
  <si>
    <t>01/05/107</t>
  </si>
  <si>
    <t>PCSDS APPROVED BUDGET</t>
  </si>
  <si>
    <t>Schedule of Approved Budget</t>
  </si>
  <si>
    <t>https://pcsd.gov.ph/igov/category/pcsds-approved-budget/</t>
  </si>
  <si>
    <t xml:space="preserve">CORRESPONDING GAA TARGETS </t>
  </si>
  <si>
    <t>For General Administration and support and operations</t>
  </si>
  <si>
    <t>https://pcsd.gov.ph/igov/category/corresponding-target/</t>
  </si>
  <si>
    <t>Key Results Areas</t>
  </si>
  <si>
    <t>MAJOR PROGRAM/PROJECTS CATEGORIZED IN ACCORDANCE WITH THE FIVE KEY RESULTS AREAS UNDER E.O. NO. 43, S. 2011</t>
  </si>
  <si>
    <t>https://pcsd.gov.ph/igov/category/key-results-area/</t>
  </si>
  <si>
    <t xml:space="preserve"> Physical and Accomplishment Financial Monitoring Report </t>
  </si>
  <si>
    <t xml:space="preserve"> THE PROGRAM/PROJECTS BENEFICIARIES AS IDENTIFIED IN THE APPLICABLE SPECIAL PROVISIONS (NOT APPLICABLE)
STATUS OF IMPLEMENTATION AND PROGRAM/PROJECT EVALUATION AND/OR ASSESSMENT REPORTS</t>
  </si>
  <si>
    <t>https://pcsd.gov.ph/igov/category/status-of-implementation/</t>
  </si>
  <si>
    <t>ANNUAL PROCUREMENT PLAN</t>
  </si>
  <si>
    <t>ANNUAL PROCUREMENT PLAN for common-use supplies and equipent</t>
  </si>
  <si>
    <t>https://pcsd.gov.ph/igov/category/annual-procurement-plan/</t>
  </si>
  <si>
    <t>PBB Guidelines</t>
  </si>
  <si>
    <t>Guidelines on Ranking Delivery Units as Basis for Granting the Performance-Based Bonus (PBB) yearly</t>
  </si>
  <si>
    <t>https://pcsd.gov.ph/igov/category/system-of-ranking-delivery/</t>
  </si>
  <si>
    <t>Quality Management System</t>
  </si>
  <si>
    <t>QMS CERTIFICATION BY ANY INTERNATIONAL ORGANIZATION APPROVED BY THE INTER-AGENCY TASK FORCE OR ISO 9001:15 ALIGNED QMS DOCUMENTS</t>
  </si>
  <si>
    <t>https://pcsd.gov.ph/igov/category/quality-management-system/</t>
  </si>
  <si>
    <t>FOI Manual</t>
  </si>
  <si>
    <t>DENR-PCSD FREEDOM OF INFORMATION MANUAL</t>
  </si>
  <si>
    <t>https://pcsd.gov.ph/igov/category/denr-foi/</t>
  </si>
  <si>
    <t>DENR SCORECARDS</t>
  </si>
  <si>
    <t>Accountability Reports</t>
  </si>
  <si>
    <t>https://pcsd.gov.ph/igov/category/denr-scorecards/</t>
  </si>
  <si>
    <t>PCSD Scorecards</t>
  </si>
  <si>
    <t>List of PCSDS scorecards</t>
  </si>
  <si>
    <t>pdf / html</t>
  </si>
  <si>
    <t>https://pcsd.gov.ph/igov/category/pcsd-scorecards/</t>
  </si>
  <si>
    <t>DAO No. 2016-29 DENR FREEDOM OF INFORMATION MANUAL</t>
  </si>
  <si>
    <t>A document containing guidelines for DENR in giving information to every Filipino.</t>
  </si>
  <si>
    <t>https://www.pcsd.gov.ph/wp-content/uploads/2017/03/dao-2016-29_DENR-FOI_Manual_with_link.pdf</t>
  </si>
  <si>
    <t>PCSD Resolutions</t>
  </si>
  <si>
    <t>One of the major functions of the Palawan Council For Sustainable Development (PCSD) as mandated by Republic Act 7611 is to formulate policies directing the implementation of the Strategic Environmental Plan (SEP) for Palawan.
     Convened in August 1992, the Council has adopted resolutions, memorandum circulars and administrative orders to answer the call for an immediate arrest of degradation of Palawan’s environment and the installation of measures towards realising the objectives of sustainable development.
     In behalf of the Council, the PCSD Secretariat has compiled and circularized the following resolutions, circulars and administrative orders. The PCSD believes that the success of the SEP hinges on the knowledge of all concerned in the policy directive adopted by the PCSD.</t>
  </si>
  <si>
    <t>PDF / HTML</t>
  </si>
  <si>
    <t>https://pcsd.gov.ph/igov/pcsd-resolutions-passed-approved-year/</t>
  </si>
  <si>
    <t>PCSD</t>
  </si>
  <si>
    <t>PCSD-Legal Services/ECAN Environmental Education and Extension Division (EEED)</t>
  </si>
  <si>
    <t>PCSD Administrative Orders</t>
  </si>
  <si>
    <t>https://pcsd.gov.ph/igov/pcsd-administrative-orders/</t>
  </si>
  <si>
    <t>PCSD Proclamations</t>
  </si>
  <si>
    <t>https://pcsd.gov.ph/igov/category/frontpage-article/pcsd-proclamations/</t>
  </si>
  <si>
    <t>PCSD NEWS AND ARTICLES</t>
  </si>
  <si>
    <t>An Articles  containing the NEWS AND ARTICLES published by the PCSD</t>
  </si>
  <si>
    <t>html</t>
  </si>
  <si>
    <t>https://pcsd.gov.ph/igov/pcsd-news-and-articles/</t>
  </si>
  <si>
    <t>Environmentally Critical Areas Network, Education, and Extension Division</t>
  </si>
  <si>
    <t>Weekly</t>
  </si>
  <si>
    <t>PCSD Memorandum Circulars</t>
  </si>
  <si>
    <t>https://pcsd.gov.ph/igov/category/frontpage-article/memorandum-circulars/</t>
  </si>
  <si>
    <t>PCSDS E-LIBRARY</t>
  </si>
  <si>
    <t>Electronic Copy of books and publication from PCSDS and other sources</t>
  </si>
  <si>
    <t>https://pcsd.gov.ph/igov/e-library/</t>
  </si>
  <si>
    <t>ECAN PLANNING and Knowlegde Management Division</t>
  </si>
  <si>
    <t>Image Gallery</t>
  </si>
  <si>
    <t>Galley of events, art works and activities</t>
  </si>
  <si>
    <t>image</t>
  </si>
  <si>
    <t>https://pcsd.gov.ph/igov/gallery/</t>
  </si>
  <si>
    <t>ECAN EDUCATION and EXTENSION DIVISION</t>
  </si>
  <si>
    <t>I010516-0010</t>
  </si>
  <si>
    <t>Request for a copy of minutes of PCSD meeting last Dec. 20, 2016</t>
  </si>
  <si>
    <t>I011117-0045</t>
  </si>
  <si>
    <t>Request for list of Palawan wild flora and fauna</t>
  </si>
  <si>
    <t>I011917-008</t>
  </si>
  <si>
    <t>Request for a copy of SEP &amp; ECC of gravel/ sand proj in Aborlan</t>
  </si>
  <si>
    <t>I012417-0106</t>
  </si>
  <si>
    <t>Request for info/data on wildlife, flora &amp; fauna in Estrella falls</t>
  </si>
  <si>
    <t>I012517-0120</t>
  </si>
  <si>
    <t>Request for a copy of the ECAN 2005 and 2010 shapefiles</t>
  </si>
  <si>
    <t>I021517-0236</t>
  </si>
  <si>
    <t>Request for info/data on wildlife in Busuanga</t>
  </si>
  <si>
    <t>I022817-0316</t>
  </si>
  <si>
    <t>Request for certified copies of file documents pertaining to the mining application</t>
  </si>
  <si>
    <t>I030617-0338</t>
  </si>
  <si>
    <t>Request for copies of SEP clearance &amp; other docs of Princesa Garden Hotels</t>
  </si>
  <si>
    <t>I031017-0370</t>
  </si>
  <si>
    <t>Request for a copy of PCSD resolution approving the updating of ECAN map of Narra</t>
  </si>
  <si>
    <t>I031317-0375</t>
  </si>
  <si>
    <t>Request for a complete list of pearl farms in Palawan</t>
  </si>
  <si>
    <t>I031617-0408</t>
  </si>
  <si>
    <t>Request for data on assessment w/ coastal areas of Agutaya, Cuyo, Kalayaan, Magsaysay &amp; PPC</t>
  </si>
  <si>
    <t>I032317-0458</t>
  </si>
  <si>
    <t>Request for a copy of GIS shapefiles for ECAN Zoning</t>
  </si>
  <si>
    <t>I032317-0459</t>
  </si>
  <si>
    <t>Request for a copy of geographical map of Aborlan</t>
  </si>
  <si>
    <t>I032717-0479</t>
  </si>
  <si>
    <t>Request-technical description CNCH</t>
  </si>
  <si>
    <t>I041817-0576</t>
  </si>
  <si>
    <t>Request for a copy of PCSDS Res #03-219-Provl ecological solid waste mgt</t>
  </si>
  <si>
    <t>I041917-0581</t>
  </si>
  <si>
    <t>Request for data on the coastal and marine ecosystem in Southern Palawan</t>
  </si>
  <si>
    <t>I042617-0625</t>
  </si>
  <si>
    <t>Request for info/data on Lake Manguao</t>
  </si>
  <si>
    <t>I050917-0675</t>
  </si>
  <si>
    <t>Request for a copy of letter of acceptance of chainsaw</t>
  </si>
  <si>
    <t>I051515-0709</t>
  </si>
  <si>
    <t>Request for data on mangroves</t>
  </si>
  <si>
    <t>I051517-0705</t>
  </si>
  <si>
    <t>Request for a copy of registered chainsaw &amp; livefish operators in Quezon, Narra, Rizal &amp; Espanola</t>
  </si>
  <si>
    <t>I051617-0712</t>
  </si>
  <si>
    <t>Request for information on open/closed season</t>
  </si>
  <si>
    <t>I051917-0737</t>
  </si>
  <si>
    <t>Request for a copy of registered chainsaw owners in PPC, Quezon &amp; Brooke's Point</t>
  </si>
  <si>
    <t>I060617-0816</t>
  </si>
  <si>
    <t>Request for data re Palawan waste generation, characterization &amp; analysis</t>
  </si>
  <si>
    <t>I060817-0841</t>
  </si>
  <si>
    <t>Request for documents of Filoil gas station in Sabang</t>
  </si>
  <si>
    <t>I061917-0887</t>
  </si>
  <si>
    <t>Request for a copy of SEP application form</t>
  </si>
  <si>
    <t>I062817-0918</t>
  </si>
  <si>
    <t>Request for certified true copies of documents</t>
  </si>
  <si>
    <t>I070417-0952</t>
  </si>
  <si>
    <t>Request for a copy of Lionhert GPPAC farmers Corporation SEP Clearance</t>
  </si>
  <si>
    <t>I071017-0975</t>
  </si>
  <si>
    <t>Request for info/data on mining</t>
  </si>
  <si>
    <t>I071217-0991</t>
  </si>
  <si>
    <t>Request for data on coastal management</t>
  </si>
  <si>
    <t>I071317-0999</t>
  </si>
  <si>
    <t>Request for data on flora &amp; fauna at Bgy Sta. Lourdes, PPC</t>
  </si>
  <si>
    <t>I071917-1020</t>
  </si>
  <si>
    <t>Request for certified true copies of documents of Macro Asia</t>
  </si>
  <si>
    <t>I072017-1031</t>
  </si>
  <si>
    <t>Request for a copy of the admin case files against San Andres Cooperative</t>
  </si>
  <si>
    <t>I072117-1034</t>
  </si>
  <si>
    <t>Request for a copy of wildlife farm permit</t>
  </si>
  <si>
    <t>I072417-1047</t>
  </si>
  <si>
    <t>Request for list of names of registered chainsaw owners in El Nido</t>
  </si>
  <si>
    <t>I072717-1067</t>
  </si>
  <si>
    <t>Request for a copy of SEP Clearance issued to BatarazaTown Center &amp; hospital in Bataraza</t>
  </si>
  <si>
    <t>I080117-1082</t>
  </si>
  <si>
    <t>Request for data on kaingin</t>
  </si>
  <si>
    <t>I080717-1122</t>
  </si>
  <si>
    <t>Request for a copy of apprehension receipt re apprehended ipil lumbers at Bgy. Cataban, Taytay</t>
  </si>
  <si>
    <t>I080817-1130</t>
  </si>
  <si>
    <t>Request for a copy of a high resolution landsat &amp; satellite images covering ENTMRPA &amp; MSPLS</t>
  </si>
  <si>
    <t>I082917-1250</t>
  </si>
  <si>
    <t>Request for PSMT Data</t>
  </si>
  <si>
    <t>I090517-1285</t>
  </si>
  <si>
    <t>Request for a copy of Tagabinet Ugong Rock MPC documents</t>
  </si>
  <si>
    <t>I091317-1341</t>
  </si>
  <si>
    <t>Request for a copy of the PCSDS ISSP</t>
  </si>
  <si>
    <t>I091517-1352</t>
  </si>
  <si>
    <t>Request for listing and certification of turn over chainsaws</t>
  </si>
  <si>
    <t>I091817-1359</t>
  </si>
  <si>
    <t>Request for a list of SEP Clearance holder in San Vicente</t>
  </si>
  <si>
    <t>I100917-1460</t>
  </si>
  <si>
    <t>Request for data on catch &amp; volume of leopard coral grouper transported from Taytay, Palawan</t>
  </si>
  <si>
    <t>information requested is available at the Office of the President
The date of the last reply from the DM is not shown in the thread</t>
  </si>
  <si>
    <t>I101017-1471</t>
  </si>
  <si>
    <t>Request for data on Caves</t>
  </si>
  <si>
    <t>I102317-1520</t>
  </si>
  <si>
    <t>Request for a copy of the rules/procedure governing IP/ICC representation in the PCSD</t>
  </si>
  <si>
    <t>I102717-1555</t>
  </si>
  <si>
    <t>Requested data for the comprehensive social benefits program of the DILG</t>
  </si>
  <si>
    <t>I110817-1593</t>
  </si>
  <si>
    <t>Request for a copy of updated list of caves and Inland Wetlands</t>
  </si>
  <si>
    <t>I111417-1650</t>
  </si>
  <si>
    <t>Request for a copy of the report on the status of various confiscated wildlife</t>
  </si>
  <si>
    <t>I112017-1686</t>
  </si>
  <si>
    <t>Request for listing of PCSD training programs</t>
  </si>
  <si>
    <t>I120417-1747</t>
  </si>
  <si>
    <t>Request for information regarding NGO related to mining</t>
  </si>
  <si>
    <t>I120517-1758</t>
  </si>
  <si>
    <t>Request for a copy of video of the release of Palawan pangolin</t>
  </si>
  <si>
    <t>I120617-1771</t>
  </si>
  <si>
    <t>Request for certified copies of PCSD Res Nos. 17-588 &amp; 17-589</t>
  </si>
  <si>
    <t>Palawan Council for Sustainable Development</t>
  </si>
  <si>
    <t>Attached Agency</t>
  </si>
  <si>
    <t xml:space="preserve">Certification of Disposal of Records (Letter dated Apr. 13, 2003 to DENR Secretary </t>
  </si>
  <si>
    <t xml:space="preserve">Protest filed by Florencio Bustamante and Lina Florencio versus Reynaldo Guevarra and any and all interested parties </t>
  </si>
  <si>
    <t>Request Technical description of Lot No. 9726, Cad 796-D located at Barangay Pulot Shore, Sofronio Española, Palawan</t>
  </si>
  <si>
    <t>Request for financial support to host the 17th National caving congress in Roxas, Zamboanga Del Norte</t>
  </si>
  <si>
    <t>Motion for Reconsideration filed with annexes re: DENR Case No. 9796 and application for Free Patent from DENR Regional Office of Salome Veneracion</t>
  </si>
  <si>
    <t>Resorts world manila's emission tests, including acceptable standards in NCR</t>
  </si>
  <si>
    <t>Copy of 1st Indorsement dated December 10, 2014 to RD, DENR-12 forwarding the regional folder of the DENR Case No. 5880; Copy of Certification dated December 1, 2014 that there is No Appeal/MR filed re: DENR Case No. 5850</t>
  </si>
  <si>
    <t xml:space="preserve">Letter request to furnish relevant copies of documents such as notice of coverage, certification deed of transfer under PD 27 </t>
  </si>
  <si>
    <t>Request a certified true copy of "Kasulatan ng bilihan ng posisyong at karapatan sa Lupa" ni Perfecto Turalde: Emelita B. Sosa VS. Paulindo Elauria</t>
  </si>
  <si>
    <t>Kapayapaan Re: Lupang may OCT. No. G-347 ng Register of No. 24652 dtd. 11-17-1993, Sukat - 3 Hectares</t>
  </si>
  <si>
    <t>Letter dated November 7, 2017</t>
  </si>
  <si>
    <t>Request forTechnical Assistance regarding his Parcel of Land located in Puerto Princesa City</t>
  </si>
  <si>
    <t>Letter dated July 14, 2017 re Complaint against the Ten Knots Development Corp. on the alleged Unauthorized use of a parcel of land at allegedly owned by Pedro A. Dangan located at Bayog, Miniloc Island, Bgy. Bebeladan, El Nid, Palawan</t>
  </si>
  <si>
    <t>Letter-Complaint from National Legal Process of Appeal (NALEPAP) regarding a parcel of Land in Talolora, Bgy. Bintuan, Coron, Palawan (ASRMD-2017-0021710)</t>
  </si>
  <si>
    <t>Request for assistance Re: Alleged Construction of Hospital Building in Sitio Argele, Bgy. Marangas, bataraza, Palawan (Ticket Reference No.: IRN0179145)</t>
  </si>
  <si>
    <t>Letter dated August 22, 2017Landless and Farmers Association of Puerto Princesa City, Palawan Inc. Re: Status of their over a parcel of Land within Proclamation 718 s. 2004</t>
  </si>
  <si>
    <r>
      <rPr>
        <b/>
        <sz val="10"/>
        <rFont val="Arial"/>
        <family val="2"/>
      </rPr>
      <t>total number of days</t>
    </r>
    <r>
      <rPr>
        <sz val="10"/>
        <color rgb="FF000000"/>
        <rFont val="Arial"/>
        <family val="2"/>
      </rPr>
      <t xml:space="preserve"> </t>
    </r>
    <r>
      <rPr>
        <b/>
        <sz val="10"/>
        <rFont val="Arial"/>
        <family val="2"/>
      </rPr>
      <t>lapsed</t>
    </r>
    <r>
      <rPr>
        <sz val="10"/>
        <color rgb="FF000000"/>
        <rFont val="Arial"/>
        <family val="2"/>
      </rPr>
      <t xml:space="preserve"> over the </t>
    </r>
    <r>
      <rPr>
        <b/>
        <sz val="10"/>
        <rFont val="Arial"/>
        <family val="2"/>
      </rPr>
      <t>total number of processed requests</t>
    </r>
    <r>
      <rPr>
        <sz val="10"/>
        <color rgb="FF000000"/>
        <rFont val="Arial"/>
        <family val="2"/>
      </rPr>
      <t xml:space="preserve"> for the period of coverage (do not include ongoing requests)</t>
    </r>
  </si>
  <si>
    <r>
      <t xml:space="preserve">Whether the information is either of the following:
- </t>
    </r>
    <r>
      <rPr>
        <b/>
        <sz val="11"/>
        <rFont val="Calibri"/>
        <family val="2"/>
      </rPr>
      <t>public</t>
    </r>
    <r>
      <rPr>
        <sz val="11"/>
        <color rgb="FF000000"/>
        <rFont val="Calibri"/>
        <family val="2"/>
      </rPr>
      <t xml:space="preserve">: info can be disclosed for public consumption regardless of identity
- </t>
    </r>
    <r>
      <rPr>
        <b/>
        <sz val="11"/>
        <rFont val="Calibri"/>
        <family val="2"/>
      </rPr>
      <t>exception</t>
    </r>
    <r>
      <rPr>
        <sz val="11"/>
        <color rgb="FF000000"/>
        <rFont val="Calibri"/>
        <family val="2"/>
      </rPr>
      <t xml:space="preserve">: info is under the Exceptions List
- </t>
    </r>
    <r>
      <rPr>
        <b/>
        <sz val="11"/>
        <rFont val="Calibri"/>
        <family val="2"/>
      </rPr>
      <t>internal</t>
    </r>
    <r>
      <rPr>
        <sz val="11"/>
        <color rgb="FF000000"/>
        <rFont val="Calibri"/>
        <family val="2"/>
      </rPr>
      <t xml:space="preserve">: info only for agency consumption
- </t>
    </r>
    <r>
      <rPr>
        <b/>
        <sz val="11"/>
        <rFont val="Calibri"/>
        <family val="2"/>
      </rPr>
      <t>with</t>
    </r>
    <r>
      <rPr>
        <sz val="11"/>
        <color rgb="FF000000"/>
        <rFont val="Calibri"/>
        <family val="2"/>
      </rPr>
      <t xml:space="preserve"> </t>
    </r>
    <r>
      <rPr>
        <b/>
        <sz val="11"/>
        <rFont val="Calibri"/>
        <family val="2"/>
      </rPr>
      <t>fee</t>
    </r>
    <r>
      <rPr>
        <sz val="11"/>
        <color rgb="FF000000"/>
        <rFont val="Calibri"/>
        <family val="2"/>
      </rPr>
      <t xml:space="preserve">: info can be disclosed but with corresponding charges based on the agency's mandate/policies/business model
- </t>
    </r>
    <r>
      <rPr>
        <b/>
        <sz val="11"/>
        <rFont val="Calibri"/>
        <family val="2"/>
      </rPr>
      <t>limited</t>
    </r>
    <r>
      <rPr>
        <sz val="11"/>
        <color rgb="FF000000"/>
        <rFont val="Calibri"/>
        <family val="2"/>
      </rPr>
      <t>: info, upon verification of the requesting party's identity, can only be disclosed to specific person/s and/or entity/ies</t>
    </r>
  </si>
  <si>
    <t>Copy of Memorandum dated Jan. 30, 2017 to the Regional Director, DENR-NCR signed by USEC Field Operations</t>
  </si>
  <si>
    <t>DENR, R-XI</t>
  </si>
  <si>
    <t>DENR R-X</t>
  </si>
  <si>
    <t>DENR R-I</t>
  </si>
  <si>
    <t>DENR R-IV-A</t>
  </si>
  <si>
    <t>LETTER: Request  for certification of Lot No. 7470 in Culasi, Antique</t>
  </si>
  <si>
    <t>LETTER: Request for certification of Lot. No. 3084</t>
  </si>
  <si>
    <t>LETTER: Request  for certification of Lot No. 310 situated in Poblacion, Culasi, Antique</t>
  </si>
  <si>
    <t>LETTER: Request for certification for Foreshore of Brgy. Naba, Culasi, Antique per Brgy. Resolution No. 2017-17</t>
  </si>
  <si>
    <t>LETTER: Request over Lot no. 5050 of Cabugao, Pandan, Antique by Bonifacio Candari</t>
  </si>
  <si>
    <t>Copy of Memorandum of USEC re: re-classification of unclassified public forest in San Vicente, Palawan and others; endorsement from NAMRIA</t>
  </si>
  <si>
    <t>Request for Land Classification over a parcel of land in Santa Monica, PPC</t>
  </si>
  <si>
    <t>Request for map of Lot No. 20, GSS-402</t>
  </si>
  <si>
    <t>Request for Records Verification of Lot No. 10, Blk. 17, CCS-045316-001178-D</t>
  </si>
  <si>
    <t>Request for a copy of TD and Map at Bgy. San Jose</t>
  </si>
  <si>
    <t>Request for Certification as to records verification at Bgy. Bacungan</t>
  </si>
  <si>
    <t>Request for Certification as to records verification at Bgy. Tiniguiban</t>
  </si>
  <si>
    <t>Request for land classification/verification at Bgy. Sta. Monica</t>
  </si>
  <si>
    <t>Request for Certification as to records verification at Bgy. Sta. Monica</t>
  </si>
  <si>
    <t>Request for lot certification at Bgy. Langogan</t>
  </si>
  <si>
    <t>Request for lot certification at Bgy. Sta. Monica</t>
  </si>
  <si>
    <t>Request for a copy of Application covering Lot No. 806 at Bgy. Sicsican</t>
  </si>
  <si>
    <t>Request for Certification as to records verification</t>
  </si>
  <si>
    <t>Request for a copy of TD of Lot No. 6, Blk. 25, Ccs-04-001178-D at Bgy. Tiniguiban</t>
  </si>
  <si>
    <t>LETTER DATED APRIL 27, 2017 FROM MS.  RE: LAND PROBLEM LOCATED AT PURING, BATARAZA, PALAWAN</t>
  </si>
  <si>
    <t xml:space="preserve">Request for Land Classification at Bgy. Bacungan </t>
  </si>
  <si>
    <t>Request for Land Classification at Bgy Bagong Bayan</t>
  </si>
  <si>
    <t>Request for Land Classification at Bgy. San Rafael</t>
  </si>
  <si>
    <t>Request for Land Classification at Bgy. Tigman, Aborlan</t>
  </si>
  <si>
    <t>Request for Lot Certification at Bgy. Cabigaan, Aborlan</t>
  </si>
  <si>
    <t>Request  for Certification as to records verification at Bgy. San Miguel</t>
  </si>
  <si>
    <t>Request for Certification as to records verification covering Lot No. 21, Blk 16 at Bgy Tiniguiban</t>
  </si>
  <si>
    <t>Request for a copy of Application covering Lot No. 25, Blk 16 at Bgy Tiniguiban</t>
  </si>
  <si>
    <t>Request for a copy of Application at Bgy. Napsan</t>
  </si>
  <si>
    <t>Request for Landless Certification at Bgy. Tiniguiban</t>
  </si>
  <si>
    <t>Request for Lot Verification at Bgy. Buenavista</t>
  </si>
  <si>
    <t>Request for Lot Verification at Bgy. Maruyugon</t>
  </si>
  <si>
    <t>Request for Land Classification in Bgy.Bacungan, PPC</t>
  </si>
  <si>
    <t>Request for Land Classification Certification of Lot 5487, CAD 800 D in Sicsican, PPC</t>
  </si>
  <si>
    <t xml:space="preserve">Request for Records Verification </t>
  </si>
  <si>
    <t>Request for Certificate &amp; copy of application</t>
  </si>
  <si>
    <t>Request for Land classification in Bgy. Tiniguiban, PPC</t>
  </si>
  <si>
    <t>Request for Land classification of Lot 2460, CAD-800-D</t>
  </si>
  <si>
    <t xml:space="preserve">Request for Certification of Lot 30480-B, CSD-04-032544-D </t>
  </si>
  <si>
    <t>Request for certified true copy of documents</t>
  </si>
  <si>
    <t>Request for certification and copy of application</t>
  </si>
  <si>
    <t>Request for Land Classification in Manalo, PPC</t>
  </si>
  <si>
    <t>Request for Land Classification in Bacungan PPC - Lot No. 1, GSS-04-000325</t>
  </si>
  <si>
    <t>Request for Records Verification</t>
  </si>
  <si>
    <t>Department of Environment and Natural Resources R-IV-B</t>
  </si>
  <si>
    <t>DENR R-IV-B</t>
  </si>
  <si>
    <t>DENR Annual Procurement Plan, Procurement and Monitoring Report</t>
  </si>
  <si>
    <t xml:space="preserve">Procurement, APP and Monitoring Report </t>
  </si>
  <si>
    <t>DENR-Property and Supplies Management Division</t>
  </si>
  <si>
    <t>DENR Priority Programs</t>
  </si>
  <si>
    <t>Priority Programs for environment and natural resources</t>
  </si>
  <si>
    <t>DENR-various bureaus, projects and offices</t>
  </si>
  <si>
    <t>Job Opportunities</t>
  </si>
  <si>
    <t>List of Job Opportunities in the DENR</t>
  </si>
  <si>
    <t>DENR-Personnel Division, Human Resources Development Service</t>
  </si>
  <si>
    <t>As needed</t>
  </si>
  <si>
    <t>Request information regarding the following:                                       Location:Barangay Ipilan, Brooke's Point, Palawan on Lot No: 1050 &amp; 1051, Pls 96                                             Area: 11 Hectares</t>
  </si>
  <si>
    <t>Request for copy of records of Lot No. 1507-A/B at Brgy. Quitago, Guinobatan, Albay</t>
  </si>
  <si>
    <t>2017-02-21</t>
  </si>
  <si>
    <t>2017-02-23</t>
  </si>
  <si>
    <t xml:space="preserve">Request for Transmittal to Registry of Deeds (ROD) for Lot No. 3121, located at Busay, Daraga, Albay
</t>
  </si>
  <si>
    <t>Request has been approved and received by the client within the day.</t>
  </si>
  <si>
    <t>2017-03-24</t>
  </si>
  <si>
    <t xml:space="preserve">Request for Transmittal to Registry of Deeds (ROD) for Lot No. 586-D, located at It-Ba, Manito, Albay
</t>
  </si>
  <si>
    <t>2017-03-29</t>
  </si>
  <si>
    <t xml:space="preserve">Request for Transmittal to Registry of Deeds (ROD) for Lot No. 9122-A, located at San Rafael, Sto. Domingo, Albay
</t>
  </si>
  <si>
    <t>2016-2410</t>
  </si>
  <si>
    <t>12/28/2016</t>
  </si>
  <si>
    <t>Request for status certification of Lot 673, Pls-602-D</t>
  </si>
  <si>
    <t>01/16/2017</t>
  </si>
  <si>
    <t>25 pesos</t>
  </si>
  <si>
    <t>Information requested requires extensive search, successful</t>
  </si>
  <si>
    <t>2017-0015</t>
  </si>
  <si>
    <t>01/04/2017</t>
  </si>
  <si>
    <t>Request for status certification of Lot 3297, Cad 627-D</t>
  </si>
  <si>
    <t>01/17/2017</t>
  </si>
  <si>
    <t>successful</t>
  </si>
  <si>
    <t>2017-0016</t>
  </si>
  <si>
    <t>Request for status certification of Lot 151, Cad 810-D</t>
  </si>
  <si>
    <t>2017-0018</t>
  </si>
  <si>
    <t>Request for status certification of Lot 3003, Cad 627-D</t>
  </si>
  <si>
    <t>2017-0019</t>
  </si>
  <si>
    <t>Request for status certification of Lot 3004, Cad 627-D</t>
  </si>
  <si>
    <t>2017-0038</t>
  </si>
  <si>
    <t>01/06/2017</t>
  </si>
  <si>
    <t>Request for status certification of Lot No. 727, Cad 531-D</t>
  </si>
  <si>
    <t>01/11/2017</t>
  </si>
  <si>
    <t>2017-0043</t>
  </si>
  <si>
    <t>01/09/2017</t>
  </si>
  <si>
    <t>Request for status certification of MLA No. 054112-22 and Lots 830, 831, 832 and 834</t>
  </si>
  <si>
    <t>2017-0044</t>
  </si>
  <si>
    <t>Request for status certification of MLA 053111-263</t>
  </si>
  <si>
    <t>01/10/2017</t>
  </si>
  <si>
    <t>2017-0077</t>
  </si>
  <si>
    <t>01/13/2017</t>
  </si>
  <si>
    <t>Request for status certification of MLA 053111-100</t>
  </si>
  <si>
    <t>2017-0078</t>
  </si>
  <si>
    <t>Request for status certification of MLA 054111-286</t>
  </si>
  <si>
    <t>2017-0142</t>
  </si>
  <si>
    <t>01/19/2017</t>
  </si>
  <si>
    <t>Request for status certification of Lot 6211, Cad 724-D</t>
  </si>
  <si>
    <t>2017-0149</t>
  </si>
  <si>
    <t>01/20/2017</t>
  </si>
  <si>
    <t>Request for status certification of Lot 2688, Cad 627-D</t>
  </si>
  <si>
    <t>01/25/2017</t>
  </si>
  <si>
    <t>2017-0151</t>
  </si>
  <si>
    <t>Request for status certification of land covered by TCT No. T-10974 at Brgy. Tugbo, Masbate City</t>
  </si>
  <si>
    <t>2017-0172</t>
  </si>
  <si>
    <t>01/24/2017</t>
  </si>
  <si>
    <t>Request for status certification of Lot 8238, Cad 843-D</t>
  </si>
  <si>
    <t>01/31/2017</t>
  </si>
  <si>
    <t>2017-0210</t>
  </si>
  <si>
    <t>01/27/2017</t>
  </si>
  <si>
    <t>Request for certification of TCT No. T-7050 and T-12807</t>
  </si>
  <si>
    <t>02/15/2017</t>
  </si>
  <si>
    <t>01/30/2017</t>
  </si>
  <si>
    <t>Request for status certification of Lot 953, Pls 602-D</t>
  </si>
  <si>
    <t>2017-0220</t>
  </si>
  <si>
    <t>Request for status certification of Lot 953, Pls-602-D</t>
  </si>
  <si>
    <t>2017-0259</t>
  </si>
  <si>
    <t>Request for status certification of Lot 774, Cad 724-D</t>
  </si>
  <si>
    <t>2017-0277</t>
  </si>
  <si>
    <t>Request for status certification of FLA (V-4) 826</t>
  </si>
  <si>
    <t>2017-0319</t>
  </si>
  <si>
    <t>Request for status certification of Lot 1194, Pls-77</t>
  </si>
  <si>
    <t>02/16/2017</t>
  </si>
  <si>
    <t>2017-0334</t>
  </si>
  <si>
    <t>02/13/2017</t>
  </si>
  <si>
    <t>Request for status certification of pasture area of Atty. Renato Fajardo; FLGLA No. 591</t>
  </si>
  <si>
    <t>2017-0373</t>
  </si>
  <si>
    <t>Request for status certification of Lot 3157, Pls-77</t>
  </si>
  <si>
    <t>2017-0480</t>
  </si>
  <si>
    <t>Request for status certification of Transfer Certificate of Title No. 082-20177000015; Lot 2-A, Psd-05-049472</t>
  </si>
  <si>
    <t>2017-0486</t>
  </si>
  <si>
    <t>Request for status certification of Lot 8, Blk. 12, Ts-05-000006-D</t>
  </si>
  <si>
    <t>2017-0576</t>
  </si>
  <si>
    <t>03/13/2017</t>
  </si>
  <si>
    <t>Request for status certification of Lot 247 at Brgy. Bontod, Palanas, Masbate</t>
  </si>
  <si>
    <t>03/14/2017</t>
  </si>
  <si>
    <t>2017-0603</t>
  </si>
  <si>
    <t>Request for status certification of FLA No. 054111-240</t>
  </si>
  <si>
    <t>03/21/2017</t>
  </si>
  <si>
    <t>2017-0614</t>
  </si>
  <si>
    <t>03/15/2017</t>
  </si>
  <si>
    <t>Request for status certification of Lot 887, Cad 553-D</t>
  </si>
  <si>
    <t>2017-0635</t>
  </si>
  <si>
    <t>Request for verification of list of persons affected by the DPWH CY 2017 infrastructure projects</t>
  </si>
  <si>
    <t>2017-0714</t>
  </si>
  <si>
    <t>Request for certification of annual rent pay of the pasture land in Brgy. Cabangrayan, Aroroy, Masbate</t>
  </si>
  <si>
    <t>Walk-in</t>
  </si>
  <si>
    <t>2017-04-28</t>
  </si>
  <si>
    <t>Request for Requirements on Deputation of Wildlife Enforcement Officers (WEO)</t>
  </si>
  <si>
    <t>2017-04-03</t>
  </si>
  <si>
    <t xml:space="preserve">Request for Transmittal to Registry of Deeds (ROD) for Lot No. 1539, located at San Jose, Malilipot, Albay
</t>
  </si>
  <si>
    <t>2017-04-07</t>
  </si>
  <si>
    <t xml:space="preserve">Request for Transmittal to Registry of Deeds (ROD) for Lot No. 5949-F, located at San Joaquin, Legazpi City
</t>
  </si>
  <si>
    <t>2017-04-04</t>
  </si>
  <si>
    <t xml:space="preserve">Request for Transmittal to Registry of Deeds (ROD) for Lot Nos. 7245, 10269-A and 10265-E, D and F, located at Pili Iraya, Bacacay, Albay
</t>
  </si>
  <si>
    <t>2017-04-10</t>
  </si>
  <si>
    <t xml:space="preserve">Request for Transmittal to Registry of Deeds (ROD) for Lot No. 370, located at San Vicente, Sto. Domingo, Albay
</t>
  </si>
  <si>
    <t>2017-04-24</t>
  </si>
  <si>
    <t xml:space="preserve">Request for Transmittal to Registry of Deeds (ROD) for Lot No. 55, located at Salvacion, Tabaco City
</t>
  </si>
  <si>
    <t>2017-05-04</t>
  </si>
  <si>
    <t xml:space="preserve">Request for Transmittal to Registry of Deeds (ROD) for Lot Nos. 5631 and 5704, located at Marga, Oas, Albay
</t>
  </si>
  <si>
    <t>2017-05-05</t>
  </si>
  <si>
    <t xml:space="preserve">Request for Transmittal to Registry of Deeds (ROD) for Lot No. 392, located at Brgy. 3, Bacacay, Albay
</t>
  </si>
  <si>
    <t>2017-05-08</t>
  </si>
  <si>
    <t xml:space="preserve">Request for Transmittal to Registry of Deeds (ROD) for Lot No. 5439, located at Buhatan, Sto. Domingo, Albay
</t>
  </si>
  <si>
    <t xml:space="preserve">Request for Transmittal to Registry of Deeds (ROD) for Lot No. 774, located at Rapu-Rapu, Albay
</t>
  </si>
  <si>
    <t xml:space="preserve">Request for Transmittal to Registry of Deeds (ROD) for Lot No. 6973, located at Quirangay, Camalig, Albay
</t>
  </si>
  <si>
    <t>2017-05-09</t>
  </si>
  <si>
    <t xml:space="preserve">Request for Transmittal to Registry of Deeds (ROD) for Lot No. 8558, located at Polangui, Albay
</t>
  </si>
  <si>
    <t xml:space="preserve">Request for Transmittal to Registry of Deeds (ROD) in the name of Isagani Balute, with Lot No. 896, located at Sto. Domingo, Albay
</t>
  </si>
  <si>
    <t>2017-05-23</t>
  </si>
  <si>
    <t xml:space="preserve">Request for Transmittal to Registry of Deeds (ROD) for Lot No. 342, located at Buyo, Manito, Albay
</t>
  </si>
  <si>
    <t>2017-06-05</t>
  </si>
  <si>
    <t xml:space="preserve">Request for Transmittal to Registry of Deeds (ROD) for Lot No. 5770, located at Sumlang, Camalig, Albay
</t>
  </si>
  <si>
    <t>2017-06-06</t>
  </si>
  <si>
    <t xml:space="preserve">Request for Transmittal to Registry of Deeds (ROD) for Lot No. 1, located at NFA, Pier Site, Legazpi City
</t>
  </si>
  <si>
    <t>Request for Transmittal to Registry of Deeds (ROD) for Lot No. 1977, located at San, Malilipot, Albay</t>
  </si>
  <si>
    <t>2017-06-27</t>
  </si>
  <si>
    <t>Request for Transmittal to Registry of Deeds (ROD) for Lot Nos. 210, 9715-A and 9715-B located at Lidong, Sto. Domingo, Albay</t>
  </si>
  <si>
    <t>2017-06-30</t>
  </si>
  <si>
    <t xml:space="preserve">Request for Transmittal to Registry of Deeds (ROD) for Lot Nos. 19, 7 and 8, located at Brgy. 1, Legazpi City
</t>
  </si>
  <si>
    <t>2017-0785</t>
  </si>
  <si>
    <t>Request for records of application for FLA and other papers in the foreshore land fronting lot 692, Pls-77</t>
  </si>
  <si>
    <t>2017-0788</t>
  </si>
  <si>
    <t>Request for certification relative to MSA No. (V-4) 540.</t>
  </si>
  <si>
    <t>26 pesos</t>
  </si>
  <si>
    <t>2017-0807</t>
  </si>
  <si>
    <t>2017-04-05</t>
  </si>
  <si>
    <t>Request for verification of Lot No. 1305, Pls-77</t>
  </si>
  <si>
    <t>2017-0823</t>
  </si>
  <si>
    <t>Request for verification of Lot No. 608, Pls-77</t>
  </si>
  <si>
    <t>2017-0917</t>
  </si>
  <si>
    <t>2017-04-20</t>
  </si>
  <si>
    <t>Request for status certification of Lot 18079, Cad 724-D</t>
  </si>
  <si>
    <t>04/27/2017</t>
  </si>
  <si>
    <t>2017-0918</t>
  </si>
  <si>
    <t>Request for status certification of Lot 213, Cad 843-D</t>
  </si>
  <si>
    <t>2017-0919</t>
  </si>
  <si>
    <t>Request for status certification of Lot 825, Cad 627-D (portion of Fis-2057-D)</t>
  </si>
  <si>
    <t>succesful</t>
  </si>
  <si>
    <t>2017-0986</t>
  </si>
  <si>
    <t>2017-04-27</t>
  </si>
  <si>
    <t>Request for a certification if plan SWO -27246 is a portion of Lot 4213-A, Csd-05-012240-D</t>
  </si>
  <si>
    <t>2017-1171</t>
  </si>
  <si>
    <t>2017-05-17</t>
  </si>
  <si>
    <t>Request for status certification of Lot 367, Pls-63</t>
  </si>
  <si>
    <t>2017-1238</t>
  </si>
  <si>
    <t>2017-05-29</t>
  </si>
  <si>
    <t>Request for status certification of Lot 1075, Cad 810-D</t>
  </si>
  <si>
    <t>2017-1256</t>
  </si>
  <si>
    <t>2017-05-30</t>
  </si>
  <si>
    <t>Request for status certification of OCT No. 2017000027 (lot no. 4752, Cad 627-D) and OCT No. 2017000028 (Lot 4763, Cad 627-D)</t>
  </si>
  <si>
    <t>2017-1282</t>
  </si>
  <si>
    <t>2017-06-01</t>
  </si>
  <si>
    <t>Request for status certification of Lot 1725, Cad 1170-D</t>
  </si>
  <si>
    <t>06/16/2017</t>
  </si>
  <si>
    <t>2017-07-14</t>
  </si>
  <si>
    <t>2017-07-04</t>
  </si>
  <si>
    <t xml:space="preserve">Request for Transmittal to Registry of Deeds (ROD) for Lot No. 75, located at Del Rosario St., Sto. Domingo, Albay
</t>
  </si>
  <si>
    <t>2017-07-13</t>
  </si>
  <si>
    <t xml:space="preserve">Request for Transmittal to Registry of Deeds (ROD) for Lot No. 6940, located at Cajugotan, Bacacay, Albay
</t>
  </si>
  <si>
    <t>Request for all documents regarding the property situated at San Francisco, Malilipot, Albay</t>
  </si>
  <si>
    <t>2017-07-21</t>
  </si>
  <si>
    <t>2017-07-25</t>
  </si>
  <si>
    <t xml:space="preserve">Request for Transmittal to Registry of Deeds (ROD) for Lot No. 5914, located at Sta. Teresa, Malilipot, Albay
</t>
  </si>
  <si>
    <t>2017-08-02</t>
  </si>
  <si>
    <t xml:space="preserve">Request for Transmittal to Registry of Deeds (ROD) for Lot No. 19751-B, located at Bigaa, Legazpi City
</t>
  </si>
  <si>
    <t>2017-08-07</t>
  </si>
  <si>
    <t>Request for Transmittal to Registry of Deeds (ROD) for Lot No. 766, located at Baybay, Tiwi, Albay</t>
  </si>
  <si>
    <t>Request for Transmittal to Registry of Deeds (ROD) for Lot No. 1538, located at San Jose, Malilipot, Albay</t>
  </si>
  <si>
    <t xml:space="preserve">Request for Transmittal to Registry of Deeds (ROD) for Lot No. 4068, located at San Fernando, Sto. Domingo, Albay
</t>
  </si>
  <si>
    <t>Request copies of the documents Re: Residential Free Patent No. 050501-13-1346, Baclayon, Bacacay, Albay</t>
  </si>
  <si>
    <t>2017-08-16</t>
  </si>
  <si>
    <t>2017-08-22</t>
  </si>
  <si>
    <t xml:space="preserve">Request for Transmittal to Registry of Deeds (ROD) for Lot No. 2438, located at Malilipot, Albay
</t>
  </si>
  <si>
    <t xml:space="preserve">Request for Transmittal to Registry of Deeds (ROD) for Lot No. 4523, located at Tiwi, Albay
</t>
  </si>
  <si>
    <t>2017-08-24</t>
  </si>
  <si>
    <t xml:space="preserve">Request for Transmittal to Registry of Deeds (ROD) for Lot No. 2153, located at Balading, Malinao, Albay
</t>
  </si>
  <si>
    <t>2017-09-04</t>
  </si>
  <si>
    <t xml:space="preserve">Request for Transmittal to Registry of Deeds (ROD) for Lot No. 7170-B, located at Sto. Domingo, Albay
</t>
  </si>
  <si>
    <t>2017-09-05</t>
  </si>
  <si>
    <t xml:space="preserve">Request for Transmittal to Registry of Deeds (ROD) for Lot No. 7171-D, located at San Roque, Sto. Domingo, Albay
</t>
  </si>
  <si>
    <t xml:space="preserve">Request for Transmittal to Registry of Deeds (ROD) for Lot Nos. 4002, 4003 and 2445, located at San Fernando, Sto. Domingo, Albay
</t>
  </si>
  <si>
    <t>2017-09-06</t>
  </si>
  <si>
    <t xml:space="preserve">Request for Transmittal to Registry of Deeds (ROD) for Lot No. 3256, located at Salvacion, Sto. Domingo, Albay
</t>
  </si>
  <si>
    <t xml:space="preserve">Request for Transmittal to Registry of Deeds (ROD) for Lot No. 1869, located at Belen, Tiwi, Albay
</t>
  </si>
  <si>
    <t>2017-09-07</t>
  </si>
  <si>
    <t xml:space="preserve">Request for Transmittal to Registry of Deeds (ROD) for Lot Nos. 3596-A, B, C, D, E, F, G, H and I, located at Naga, Tiwi, Albay
</t>
  </si>
  <si>
    <t>2017-09-08</t>
  </si>
  <si>
    <t xml:space="preserve">Request for Transmittal to Registry of Deeds (ROD) for Lot No. 9462, located at Salvacion, Tiwi, Albay
</t>
  </si>
  <si>
    <t>Request for a certified xerox copy of Free Patent Application for record purposes.</t>
  </si>
  <si>
    <t>2017-09-15</t>
  </si>
  <si>
    <t>2017-09-19</t>
  </si>
  <si>
    <t xml:space="preserve">Request for Transmittal to Registry of Deeds (ROD) for Lot Nos. 155-A and 155-B, located at Tiwi, Albay
</t>
  </si>
  <si>
    <t>2017-09-24</t>
  </si>
  <si>
    <t xml:space="preserve">Request for Transmittal to Registry of Deeds (ROD) for Lot No. 177-C b, located at Balading, Malinao, Albay
</t>
  </si>
  <si>
    <t>2017-09-26</t>
  </si>
  <si>
    <t>2017-09-28</t>
  </si>
  <si>
    <t xml:space="preserve">Request for Transmittal to Registry of Deeds (ROD) for Lot No. 7510, located at Bacacay, Albay
</t>
  </si>
  <si>
    <t>2017-09-29</t>
  </si>
  <si>
    <t xml:space="preserve">Request for Transmittal to Registry of Deeds (ROD) for Lot No. 797, located at Oas, Albay
</t>
  </si>
  <si>
    <t>2017-07-12</t>
  </si>
  <si>
    <t>Letter Request Re: Transmittal to Registry of Deeds (ROD)</t>
  </si>
  <si>
    <t>Request successful &amp; received by the client within the day.</t>
  </si>
  <si>
    <t>2017-08-15</t>
  </si>
  <si>
    <t>Letter Request Re: Transmittal To Registry of Deeds (ROD)</t>
  </si>
  <si>
    <t>2017-09-18</t>
  </si>
  <si>
    <t>Request Re: Transmittal To Registry of Deeds (ROD)</t>
  </si>
  <si>
    <t>2017-09-11</t>
  </si>
  <si>
    <t>2017-1559</t>
  </si>
  <si>
    <t>2017-07-03</t>
  </si>
  <si>
    <t>Request for land Verification of Lot 951, Cad 941-D</t>
  </si>
  <si>
    <t>07/25/2017</t>
  </si>
  <si>
    <t>2017-1573</t>
  </si>
  <si>
    <t>Request for land verification of lot 7075, Cad 1013-D</t>
  </si>
  <si>
    <t>2017-1597</t>
  </si>
  <si>
    <t>2017-07-05</t>
  </si>
  <si>
    <t>Request for status certification of Lot 318, Cad 627-D</t>
  </si>
  <si>
    <t>2017-1599</t>
  </si>
  <si>
    <t>2017-07-06</t>
  </si>
  <si>
    <t>Request for Land Verification of Lot 79, Ccs-05-001402-D</t>
  </si>
  <si>
    <t>07/26/2017</t>
  </si>
  <si>
    <t>2017-1664</t>
  </si>
  <si>
    <t>07/18/2017</t>
  </si>
  <si>
    <t>2017-1670</t>
  </si>
  <si>
    <t>Request for status certification of Lot 3182, Cad 810-D</t>
  </si>
  <si>
    <t>2017-1692</t>
  </si>
  <si>
    <t>Request for status certification of Lot 4557-A, Csd-054111-010222-D</t>
  </si>
  <si>
    <t>07/24/2017</t>
  </si>
  <si>
    <t>2017-1693</t>
  </si>
  <si>
    <t>Request for status certification of Lot 3323 &amp; 3399, Cad 531-D</t>
  </si>
  <si>
    <t>07/28/2017</t>
  </si>
  <si>
    <t>2017-1735</t>
  </si>
  <si>
    <t>2017-07-19</t>
  </si>
  <si>
    <t>Request for status certification of Lot 3447 &amp; 3432, Cad 1170-D</t>
  </si>
  <si>
    <t>7/27/2017</t>
  </si>
  <si>
    <t>2017-1738</t>
  </si>
  <si>
    <t>Request for certification &amp; other documents of Lot 41, Pls-77</t>
  </si>
  <si>
    <t>2017-1763</t>
  </si>
  <si>
    <t>2017-07-24</t>
  </si>
  <si>
    <t>Request for status certification of Lot 79 (portion), Ccs-05-001402-D\</t>
  </si>
  <si>
    <t>2017-1764</t>
  </si>
  <si>
    <t>Request for status certification of Lot 7, Ccs-05-001402-D</t>
  </si>
  <si>
    <t>2017-1765</t>
  </si>
  <si>
    <t>Request for status certification of Lot 501, Cad 627-D</t>
  </si>
  <si>
    <t>2017-1768</t>
  </si>
  <si>
    <t>Request for status certification of Lot 18, Ccs-05-001402-D</t>
  </si>
  <si>
    <t>07/31/2017</t>
  </si>
  <si>
    <t>2017-1769</t>
  </si>
  <si>
    <t>Request for status certification of Lot No. 4080, Cad 1170-D</t>
  </si>
  <si>
    <t>7/31/2017</t>
  </si>
  <si>
    <t>2017-1771</t>
  </si>
  <si>
    <t>Request for land inspection verification of Lot 2817 (portion) Cad 1168-D</t>
  </si>
  <si>
    <t>2017-1791</t>
  </si>
  <si>
    <t>2017-07-26</t>
  </si>
  <si>
    <t>Request for status certification of Lot 11222, Cad 724-D</t>
  </si>
  <si>
    <t>2017-1792</t>
  </si>
  <si>
    <t>2017-07-27</t>
  </si>
  <si>
    <t>Request for status certification of Lot 405 (portion) Cad 1199-D</t>
  </si>
  <si>
    <t>2017-1825</t>
  </si>
  <si>
    <t>2017-07-31</t>
  </si>
  <si>
    <t>Request for lot status of Lot 111, Pls-62</t>
  </si>
  <si>
    <t>2017-1835</t>
  </si>
  <si>
    <t>2017-08-01</t>
  </si>
  <si>
    <t>Request for certification of Lot 92, Ccs-05-001402-D</t>
  </si>
  <si>
    <t>08/14/2017</t>
  </si>
  <si>
    <t>2017-1851</t>
  </si>
  <si>
    <t>2017-08-03</t>
  </si>
  <si>
    <t>Request for status certification of Lot 604 (portion) Cad 1199-D</t>
  </si>
  <si>
    <t>2017-1869</t>
  </si>
  <si>
    <t>2017-08-04</t>
  </si>
  <si>
    <t>Request for verification/classification of Lot 3372, Cad 1168-D</t>
  </si>
  <si>
    <t>2017-1886</t>
  </si>
  <si>
    <t>Request for status certification of Lot 27, Pls-62</t>
  </si>
  <si>
    <t>2017-1939</t>
  </si>
  <si>
    <t>2017-08-14</t>
  </si>
  <si>
    <t>Request for status certification of Lot No. 2930, Cad 1168-D</t>
  </si>
  <si>
    <t>8/23/2017</t>
  </si>
  <si>
    <t>2017-1941</t>
  </si>
  <si>
    <t>Request for status certification of Lot 3491, Pls-77</t>
  </si>
  <si>
    <t>2017-1946</t>
  </si>
  <si>
    <t>8/15/2017</t>
  </si>
  <si>
    <t>Request for status certification of Lot 2788, Cad 1199-D</t>
  </si>
  <si>
    <t>8/29/2017</t>
  </si>
  <si>
    <t>2017-1947</t>
  </si>
  <si>
    <t>Request for status certification of Lot 63, 324 &amp; 39, Ccs-05-001402-D</t>
  </si>
  <si>
    <t>08/29/2017</t>
  </si>
  <si>
    <t>2017-1971</t>
  </si>
  <si>
    <t>Request for status certification of Lot 417 &amp; 418, Ccs-05-001404-D</t>
  </si>
  <si>
    <t>2017-1972</t>
  </si>
  <si>
    <t>Request for status certification of Lot 250 &amp; 381, Ccs-05-001404-D</t>
  </si>
  <si>
    <t>2017-1980</t>
  </si>
  <si>
    <t>Request for status certification of Lot 250, Ccs-05-001404-D</t>
  </si>
  <si>
    <t>2017-2001</t>
  </si>
  <si>
    <t>2017-08-18</t>
  </si>
  <si>
    <t>Request for status certification of MSA No (V-4) 552</t>
  </si>
  <si>
    <t>8/22/2017</t>
  </si>
  <si>
    <t>2017-2002</t>
  </si>
  <si>
    <t>Request for status certification of pasture area covered by FLGMA No. R5-009</t>
  </si>
  <si>
    <t>2017-2003</t>
  </si>
  <si>
    <t>Request for status certification of pasture area covered by FLGMA No. R5-010</t>
  </si>
  <si>
    <t>2017-2010</t>
  </si>
  <si>
    <t>Request for status certification of Lot No. 91, Ccs-05-001402-D</t>
  </si>
  <si>
    <t>2017-2040</t>
  </si>
  <si>
    <t>2017-08-23</t>
  </si>
  <si>
    <t>Request for status certification of Lot 210 &amp; 170, Ccs-05-001402-D</t>
  </si>
  <si>
    <t>2017-2046</t>
  </si>
  <si>
    <t>Request for status certification of FLA No. 054108-145</t>
  </si>
  <si>
    <t>2017-2057</t>
  </si>
  <si>
    <t>2017-08-25</t>
  </si>
  <si>
    <t>Request for status certification of FLA No. 054121-04</t>
  </si>
  <si>
    <t>2017-2082</t>
  </si>
  <si>
    <t>2017-08-29</t>
  </si>
  <si>
    <t>Request for status certification of Lot No. 14012 (portion), Cad 724-D</t>
  </si>
  <si>
    <t>2017-2085</t>
  </si>
  <si>
    <t>Request for status certification of Lot No. 2898, Cad 531-D</t>
  </si>
  <si>
    <t>2017-2088</t>
  </si>
  <si>
    <t>2017-08-30</t>
  </si>
  <si>
    <t>Request for status certification of Lot No. 182, Ccs-05-001402-D</t>
  </si>
  <si>
    <t>2017-2155</t>
  </si>
  <si>
    <t>Request for status certification of Lot No. 158 &amp; 159, Ccs-05-001402-D</t>
  </si>
  <si>
    <t>9/26/2017</t>
  </si>
  <si>
    <t>2017-2156</t>
  </si>
  <si>
    <t>Request for status certification of Lot No. 209, Ccs-05-001402-D</t>
  </si>
  <si>
    <t>2017-2161</t>
  </si>
  <si>
    <t>Request for status certification of Lot No. 368, Cad 724-D</t>
  </si>
  <si>
    <t>2017-2185</t>
  </si>
  <si>
    <t>Request for status certification of Lot No. 497, Pls-63</t>
  </si>
  <si>
    <t>2017-2192</t>
  </si>
  <si>
    <t xml:space="preserve">Request for status certification of pasture lease </t>
  </si>
  <si>
    <t>2017-2198</t>
  </si>
  <si>
    <t>Request for status certification of Lot No. 18, Ccs-05-001402-D</t>
  </si>
  <si>
    <t>2017-2205</t>
  </si>
  <si>
    <t>Request for status certification of Lot No. 285, Ccs-05-001404-D</t>
  </si>
  <si>
    <t>2017-2229</t>
  </si>
  <si>
    <t>2017-09-12</t>
  </si>
  <si>
    <t>Request for status certification of Lot No. 79, Ccs-05-001402-D</t>
  </si>
  <si>
    <t>2017-2237</t>
  </si>
  <si>
    <t>Request for status certification of Lot No. 299, pls-63</t>
  </si>
  <si>
    <t>2017-2264</t>
  </si>
  <si>
    <t>2017-09-14</t>
  </si>
  <si>
    <t>Request for GPPC certificate</t>
  </si>
  <si>
    <t>2017-2271</t>
  </si>
  <si>
    <t>Request for status certification of Lot No. 519 &amp; 962 (portion) , Pls-63</t>
  </si>
  <si>
    <t>2017-2291</t>
  </si>
  <si>
    <t>Request for status certification of Lot No. 2915, Cad 1168-D &amp; 3062 (portion) Cad 1168-D</t>
  </si>
  <si>
    <t>2017-2292</t>
  </si>
  <si>
    <t>Request for status certification of Lot No. 147, Ccs-05-001402 &amp; 345 (portion), ccs-001402</t>
  </si>
  <si>
    <t>2017-2293</t>
  </si>
  <si>
    <t>2017-2298</t>
  </si>
  <si>
    <t>Request for status certification of Lot No. 228, Ccs-05-001402-D</t>
  </si>
  <si>
    <t>2017-2322</t>
  </si>
  <si>
    <t>Request for status certification of Lot No. 921 &amp; 931, Pls-63</t>
  </si>
  <si>
    <t>10/18/2017</t>
  </si>
  <si>
    <t>35 pesos</t>
  </si>
  <si>
    <t>2017-2326</t>
  </si>
  <si>
    <t>Request for status certification of FLA 054111-914</t>
  </si>
  <si>
    <t>2017-2344</t>
  </si>
  <si>
    <t>2017-09-22</t>
  </si>
  <si>
    <t>Request for status certification of Lot No. 1821, Pls-77</t>
  </si>
  <si>
    <t>2017-2348</t>
  </si>
  <si>
    <t>2017-09-25</t>
  </si>
  <si>
    <t>Request for status certification of Lot No. 119, Cad 531-D</t>
  </si>
  <si>
    <t>2017-2355</t>
  </si>
  <si>
    <t>Request for status certification of Lot No. 2146 &amp; 2137 (portion), Pls-77</t>
  </si>
  <si>
    <t>2017-2377</t>
  </si>
  <si>
    <t>Request for status certification of Lot No. 2823 (portion), Cad 1168-D</t>
  </si>
  <si>
    <t>2017-2378</t>
  </si>
  <si>
    <t>Request for status certification of Lot No. 417 (portion) Ccs-05-001404-D</t>
  </si>
  <si>
    <t>2017-2382</t>
  </si>
  <si>
    <t>2017-09-27</t>
  </si>
  <si>
    <t>Request for status certification of Lot No. 2890 (portion), Cad 1168-D</t>
  </si>
  <si>
    <t>Request for a copy of entire original records of the following AAP No. 16-106, 16-110, 16-111</t>
  </si>
  <si>
    <t>2018-06-08</t>
  </si>
  <si>
    <t>2017-07-08</t>
  </si>
  <si>
    <t xml:space="preserve">Request for a Certificate of Finality Red Claim No. 1149 Ernesto M. Guevarra versus Francis Sabello </t>
  </si>
  <si>
    <t>2018-07-17</t>
  </si>
  <si>
    <t>2017-10-11</t>
  </si>
  <si>
    <t>Request for Certificate of Finality</t>
  </si>
  <si>
    <t xml:space="preserve">November 13, 2017 </t>
  </si>
  <si>
    <t>2017-07-07</t>
  </si>
  <si>
    <t xml:space="preserve">Request for a Certification as to Order of Finality on RED Claim No. 1615 PENRO Claim No. 311, Brgy. Bagasbas, Daet, Camarines Norte </t>
  </si>
  <si>
    <t xml:space="preserve">July 28, 2018 </t>
  </si>
  <si>
    <t>2017-10-19</t>
  </si>
  <si>
    <t>Request for Writ of Execution for Red Claim No. 11-36</t>
  </si>
  <si>
    <t>Dec. 27, 2017</t>
  </si>
  <si>
    <t>2017-10-30</t>
  </si>
  <si>
    <t xml:space="preserve">Request for Transmittal to Registry of Deeds (ROD) for Lot No. 340, located at Buyo, Manito, Albay
</t>
  </si>
  <si>
    <t>2017-11-17</t>
  </si>
  <si>
    <t xml:space="preserve">Request for Transmittal to Registry of Deeds (ROD) for Lot Nos. 4825-35 and 4825-34, located at Bitano, Legazpi City
</t>
  </si>
  <si>
    <t>2017-11-21</t>
  </si>
  <si>
    <t xml:space="preserve">Request for Transmittal to Registry of Deeds (ROD) for Lot No. 1743, located at Balading, Malinao, Albay
</t>
  </si>
  <si>
    <t xml:space="preserve">Request for Transmittal to Registry of Deeds (ROD) for Lot No. 641, located at Legazpi City, Albay
</t>
  </si>
  <si>
    <t>2017-11-22</t>
  </si>
  <si>
    <t xml:space="preserve">Request for Transmittal to Registry of Deeds (ROD) for Lot No. 2155, located at Balading, Malinao, Albay
</t>
  </si>
  <si>
    <t>2017-11-24</t>
  </si>
  <si>
    <t xml:space="preserve">Request for Transmittal to Registry of Deeds (ROD) for Lot No. 77, located at Misisbis, Bacacay, Albay
</t>
  </si>
  <si>
    <t>Request for a certified photocopy of the Deed of Conveyance of Lot No. 7955, located at Quinale, Polangui, Albay</t>
  </si>
  <si>
    <t>2017-11-29</t>
  </si>
  <si>
    <t xml:space="preserve">
</t>
  </si>
  <si>
    <t xml:space="preserve">Request for Transmittal to Registry of Deeds (ROD) for Lot No. 30-A, located at Sto. Domingo, Albay
</t>
  </si>
  <si>
    <t>2017-12-06</t>
  </si>
  <si>
    <t xml:space="preserve">Request for Transmittal to Registry of Deeds (ROD) for Lot No. 4754-B, located at Tiwi, Albay
</t>
  </si>
  <si>
    <t xml:space="preserve">Request for Transmittal to Registry of Deeds (ROD) for Lot No. 487, located at Calayucay, Malilipot, Albay
</t>
  </si>
  <si>
    <t>2017-12-12</t>
  </si>
  <si>
    <t xml:space="preserve">Request for Transmittal to Registry of Deeds (ROD) for Lot No. 4038, located at San Fernando. Sto. Domingo, Albay
</t>
  </si>
  <si>
    <t>2017-12-18</t>
  </si>
  <si>
    <t xml:space="preserve">Request for Transmittal to Registry of Deeds (ROD) for Lot No. 9179, located at Calayucay, Sto. Domingo, Albay
</t>
  </si>
  <si>
    <t xml:space="preserve">Request for Transmittal to Registry of Deeds (ROD) for Lot No. 585-B, located at Malilipot, Albay
</t>
  </si>
  <si>
    <t>2017-12-19</t>
  </si>
  <si>
    <t xml:space="preserve">Request for Transmittal to Registry of Deeds (ROD) for Lot No. 3043, located at Malobago, Daraga, Albay
</t>
  </si>
  <si>
    <t>2017-12-20</t>
  </si>
  <si>
    <t xml:space="preserve">Request for Transmittal to Registry of Deeds (ROD) for Lot No. 491, located at Sto. Domingo, Albay
</t>
  </si>
  <si>
    <t xml:space="preserve">Request has been approved and received by the client within the day.
</t>
  </si>
  <si>
    <t>2017-12-28</t>
  </si>
  <si>
    <t xml:space="preserve">Request for Transmittal to Registry of Deeds (ROD) for Lot Nos. 5792 and 18468, located at Polangui, Albay
</t>
  </si>
  <si>
    <t>2017-10-13</t>
  </si>
  <si>
    <t>2017-10-09</t>
  </si>
  <si>
    <t>2017-10-18</t>
  </si>
  <si>
    <t>2017-10-25</t>
  </si>
  <si>
    <t>2017-10-26</t>
  </si>
  <si>
    <t>2017-11-03</t>
  </si>
  <si>
    <t>2017-11-06</t>
  </si>
  <si>
    <t>2017-11-13</t>
  </si>
  <si>
    <t>2017-11-15</t>
  </si>
  <si>
    <t>2017-11-20</t>
  </si>
  <si>
    <t>2017-12-07</t>
  </si>
  <si>
    <t>2017-12-08</t>
  </si>
  <si>
    <t>2017-12-11</t>
  </si>
  <si>
    <t>2017-12-14</t>
  </si>
  <si>
    <t>2017-12-21</t>
  </si>
  <si>
    <t>Request Re: Transmittal To Registry of Deeds (ROD) From Mr. Dennis B. Albao.</t>
  </si>
  <si>
    <t>2017-12-22</t>
  </si>
  <si>
    <t>2017-12-27</t>
  </si>
  <si>
    <t>2017-12-01</t>
  </si>
  <si>
    <t>2017-2422</t>
  </si>
  <si>
    <t>2017-10-02</t>
  </si>
  <si>
    <t>Request for status certification of Lot No. 326, Cad 1199-D</t>
  </si>
  <si>
    <t>2017-2433</t>
  </si>
  <si>
    <t>2017-10-03</t>
  </si>
  <si>
    <t>Request for status certification of Lot No. 332 &amp; 40 (portion) Ccs-05-01402-D</t>
  </si>
  <si>
    <t>60 pesos</t>
  </si>
  <si>
    <t>2017-2442</t>
  </si>
  <si>
    <t>2017-10-04</t>
  </si>
  <si>
    <t>Request for status certification of Lot Nos. 98, 97 &amp; 99, Pls-63</t>
  </si>
  <si>
    <t>45 pesos</t>
  </si>
  <si>
    <t>2017-2445</t>
  </si>
  <si>
    <t>Request for land classification of Chico DPP, Gilotongan DPP, Ginawayan DPP, Nabuctut DPP &amp; Pena DPP</t>
  </si>
  <si>
    <t>2017-2460</t>
  </si>
  <si>
    <t>2017-10-06</t>
  </si>
  <si>
    <t>Request for status certification of Lot No. 312, Cad 1192</t>
  </si>
  <si>
    <t>2017-2461</t>
  </si>
  <si>
    <t>Request for survey certification of Lot 205, Cad 627-D</t>
  </si>
  <si>
    <t>2017-2472</t>
  </si>
  <si>
    <t>Request for status certification of Lot No. 28, Ccs-05-001402-D</t>
  </si>
  <si>
    <t>2017-2478</t>
  </si>
  <si>
    <t>Request for status certification of Lot No. 3647, Cad 531-D</t>
  </si>
  <si>
    <t>2017-2494</t>
  </si>
  <si>
    <t>2017-10-10</t>
  </si>
  <si>
    <t>Request for status certification of Lot No. 735, Cad 1168-D</t>
  </si>
  <si>
    <t>2017-2513</t>
  </si>
  <si>
    <t>Request for information and certification</t>
  </si>
  <si>
    <t>10/19/2017</t>
  </si>
  <si>
    <t>2017-2547</t>
  </si>
  <si>
    <t>Request for status certification of Lot Nos 140, 144, 145, 146, 343 &amp; 344, Ccs-05-001402-D</t>
  </si>
  <si>
    <t>2017-2552</t>
  </si>
  <si>
    <t>Request for status certification of Lot No. 3326, Cad 627-D</t>
  </si>
  <si>
    <t>10/24/2017</t>
  </si>
  <si>
    <t>2017-2567</t>
  </si>
  <si>
    <t>Request for status certification of MLA 054113-27</t>
  </si>
  <si>
    <t>2017-2593</t>
  </si>
  <si>
    <t>2017-10-20</t>
  </si>
  <si>
    <t>Request for status certification of Lot No. 5531, Cad 531-D</t>
  </si>
  <si>
    <t>11/13/2017</t>
  </si>
  <si>
    <t>2017-2603</t>
  </si>
  <si>
    <t>2017-10-23</t>
  </si>
  <si>
    <t>Request for status certification of Lot No. 455, Cad 1192-D</t>
  </si>
  <si>
    <t>10/30/2017</t>
  </si>
  <si>
    <t>2017-2663</t>
  </si>
  <si>
    <t>Request for status certification of Lot Nos. 435, 436 &amp; 437, Cad 1199-D</t>
  </si>
  <si>
    <t>2017-2665</t>
  </si>
  <si>
    <t>Request for status certification of Lot No. 336, Cad 627-D</t>
  </si>
  <si>
    <t>2017-2666</t>
  </si>
  <si>
    <t>2017-10-27</t>
  </si>
  <si>
    <t>Request for status certification of Lot No. 4035, Cad 941-D</t>
  </si>
  <si>
    <t>2017-2685</t>
  </si>
  <si>
    <t>Request for status certification of MLA 054111-309</t>
  </si>
  <si>
    <t>11/15/2017</t>
  </si>
  <si>
    <t>2017-2703</t>
  </si>
  <si>
    <t>Request for land classification of Lot Nos. 98, 97, 99, Ccs-05-001402-D</t>
  </si>
  <si>
    <t>2017-2716</t>
  </si>
  <si>
    <t>Request for status certification of Lot No. 3328 &amp; 3325, Cad 627-D</t>
  </si>
  <si>
    <t>2017-2722</t>
  </si>
  <si>
    <t>Request for lot verification of Lot 218, Ccs-05-001402-D</t>
  </si>
  <si>
    <t>2017-2740</t>
  </si>
  <si>
    <t>2017-11-07</t>
  </si>
  <si>
    <t>Request for status certification of Lot Nos. 4271 &amp; 4273, Cad 627-D (identical to 4259-B &amp; 4259-D, Csd -05-004286)</t>
  </si>
  <si>
    <t>2017-2741</t>
  </si>
  <si>
    <t>Request for status certification of Lot No. 581, Cad 810-D</t>
  </si>
  <si>
    <t>2017-2744</t>
  </si>
  <si>
    <t>Request for status certification of Lot No. 14, Cad 627-D</t>
  </si>
  <si>
    <t>2017-2754</t>
  </si>
  <si>
    <t>2017-11-08</t>
  </si>
  <si>
    <t>Request for status certification of Lot No. 243, Ccs-05-001404-D</t>
  </si>
  <si>
    <t>2017-2759</t>
  </si>
  <si>
    <t>Request for status certification of Lot Nos. 147 &amp;148, Cad 1191-D</t>
  </si>
  <si>
    <t>2017-2778</t>
  </si>
  <si>
    <t>2017-11-10</t>
  </si>
  <si>
    <t>Request for status certification of Lot Nos. 252 &amp; 307, Cad 627-D</t>
  </si>
  <si>
    <t>11/28/2017</t>
  </si>
  <si>
    <t>2017-2797</t>
  </si>
  <si>
    <t>Request for status certification of Lot Nos. 166,347 &amp;348, Ccs-05-001402-D</t>
  </si>
  <si>
    <t>70 pesos</t>
  </si>
  <si>
    <t>2017-2799</t>
  </si>
  <si>
    <t>Request for status certification of Lot No. 276, Cad 627-D</t>
  </si>
  <si>
    <t>2017-2828</t>
  </si>
  <si>
    <t>2017-11-14</t>
  </si>
  <si>
    <t>Request for status certification of Lot No. 184, Pls 63</t>
  </si>
  <si>
    <t>2017-2835</t>
  </si>
  <si>
    <t>Request for status certification of FLA No. 054111-01</t>
  </si>
  <si>
    <t>2017-2876</t>
  </si>
  <si>
    <t>Request for status certification of Lot Nos. 183 &amp; 197, Ccs-001402-D</t>
  </si>
  <si>
    <t>2017-2884</t>
  </si>
  <si>
    <t>Request for status certification of MLA No. 054111-274</t>
  </si>
  <si>
    <t>2017-2917</t>
  </si>
  <si>
    <t>Request for status certification of Lot No. 413, Cad 627-D</t>
  </si>
  <si>
    <t>2017-2940</t>
  </si>
  <si>
    <t>2017-11-27</t>
  </si>
  <si>
    <t>Request for status certification of Lot Nos. 3645 &amp; 3647, Cad 531-D</t>
  </si>
  <si>
    <t>2017-2966</t>
  </si>
  <si>
    <t>2017-11-28</t>
  </si>
  <si>
    <t>Request for status certification of Lot No. 1851, Cad 843-D</t>
  </si>
  <si>
    <t>2017-2981</t>
  </si>
  <si>
    <t>Request for status certification of Lot Nos. 763 &amp; 968, Pls-63</t>
  </si>
  <si>
    <t>2017-3002</t>
  </si>
  <si>
    <t>2017-12-04</t>
  </si>
  <si>
    <t>Request for status certification of Lot No. 1059, Cad 531-D</t>
  </si>
  <si>
    <t>12/18/2017</t>
  </si>
  <si>
    <t>2017-3041</t>
  </si>
  <si>
    <t>Request for status certification of Lot No. 443, Cad 627-D</t>
  </si>
  <si>
    <t>12/13/2017</t>
  </si>
  <si>
    <t>2017-3062</t>
  </si>
  <si>
    <t>Request for status certification of FLGLA No. 467</t>
  </si>
  <si>
    <t>2017-3130</t>
  </si>
  <si>
    <t>2017-12-15</t>
  </si>
  <si>
    <t>Request for status certification of Lot No. 2688. Cad 627-D</t>
  </si>
  <si>
    <t>Request for Land Classification, Lot No. 730, Cad 263, Bulan Cadastre, Brgy Zone 7, Bulan, Sorsogon within Alienable and Disposable</t>
  </si>
  <si>
    <t>Request For Land Classification, Lot No. 2079, Cad 481-D Magallanes Cadastre, Brgy. Bulala, Magallanes within Alienable And Disposable</t>
  </si>
  <si>
    <t>Request for Status of Lot No. 7, B6, Cad 461 and 468 situated in Barcelona, Sorsogon</t>
  </si>
  <si>
    <t>Request For Inventory Registration of my Eight Hundred Mahogany and one Thousand Two Hundred Gmelina Planataion located at Brgy. Jagusara Sitio Bilwang Juban</t>
  </si>
  <si>
    <t>Request for a certification to show proof that indeed it has been reflected in the records of your office that the FP No. 056215-107-9369 covering Lot No. 3031, Pls 611-D situated at Penafrancia, Sta. Magdalena has been revoked and the FP No. 056215-149-C has been rejected/cancelled.</t>
  </si>
  <si>
    <t>Request for Status Certification of Lot No. 1827, PLS 661-D, Matnog</t>
  </si>
  <si>
    <t>Request for A and D Certification for swamp area Located in Mahingan, Balogo, Sorsogon</t>
  </si>
  <si>
    <t>Request For Eca Certification Of Our Land Located At Brgy Cabid-An Sorsogon City As Designated As Lot 4056-D Psd-05-039437</t>
  </si>
  <si>
    <t>Request for Lot Status Certification of Lot 1405, PLS-792 located at San Fernando, Prieto Diaz as reference in the documentation of Lot 1406 titled</t>
  </si>
  <si>
    <t>2017-11-02</t>
  </si>
  <si>
    <t>Request for Lot Status Certifcation of Lot No. 6272-B located at Brgy. Piot, Sorsogon City</t>
  </si>
  <si>
    <t>Request for Technical Description of Lot  No. 56, Pls-855-D in Bulusan, Sorsogon</t>
  </si>
  <si>
    <t>Request for Lot Status Certification Of Lot 963 Cad 308-D, Panganiban Gubat</t>
  </si>
  <si>
    <t>Request For Status Certification and A &amp; D of Lot 2883, Cad 223, Juban Cadastre</t>
  </si>
  <si>
    <t>Request For Lot Status Cert Of Lot No 2, Cad 263 Located At Pob Bulan</t>
  </si>
  <si>
    <t>Request for Lot Status Cert of Lot No. 119, Cad 901, Marifosque, Pilar</t>
  </si>
  <si>
    <t>Request for Lot Status Cert of Lot No. 12, Cad 629-D, Central, Casiguran</t>
  </si>
  <si>
    <t>2017-11-23</t>
  </si>
  <si>
    <t>Request for Lot Status Cert of Lot No. 1495, Cad 530, Cumadcad, Castilla, Sorsogon</t>
  </si>
  <si>
    <t>2017-12-13</t>
  </si>
  <si>
    <t>Request for A &amp; D Certification of Lot 8360 and 8605 at Aguinaldo, Bulan, Sorsogon</t>
  </si>
  <si>
    <t>Request for Lot Status Certification of Lot 57 Pt.</t>
  </si>
  <si>
    <t>Request for Lot Status Certification of Lot No. 80, Gss-578, Calintaan, Matnog</t>
  </si>
  <si>
    <t>Request for Status Certifiaction of Lot 4817, Cad 462-D, Irosin Cadastre</t>
  </si>
  <si>
    <t>Request for Lot Status Cert. of Lot No. 647 Madlawon, Bulusan</t>
  </si>
  <si>
    <t>Requesting for a Land Use Certification Lot No. 3000</t>
  </si>
  <si>
    <t>Request for status certification of  lot 730, Cad 1071-D, Plaridel, Jose Panganiban, Camarines Norte</t>
  </si>
  <si>
    <t>Request for status certification of  lot 5398- B, Csd-05-020627-D, Camambugan, Daet, Camarines Norte</t>
  </si>
  <si>
    <t>Request for status certification of  lot 1220, Cad 693-D identical to lot 934, Pls 488-D, Mampurog</t>
  </si>
  <si>
    <t>Request for status certification of  lot 3703, Pls 1047-D, Mampungo, Paracale, Camarines Norte</t>
  </si>
  <si>
    <t>Request for status certification of  lot 3218-A, Csd-05-002443 equivalent to lot 3547 Pls 488-D, Brgy. I, Poblacion, Daet,Camarines Norte</t>
  </si>
  <si>
    <t>2017-10-05</t>
  </si>
  <si>
    <t>Request for status certification of  lot 56, Bsd-05-000216 identical to 5659, Cad 1278-D, Poblacion I, Vinzons, Camarines Norte</t>
  </si>
  <si>
    <t>Request for status certification of  lot 1431, Cad 532, Poblacion, Basud ,Camarines Norte</t>
  </si>
  <si>
    <t>Request for status certification of  lot 5064, Cad 1071-D, San Rafael, Jose Panganiban,Camarines Norte</t>
  </si>
  <si>
    <t>Request for status certification of  lot 5261-B, Csd-05-020479, Lag-on, Daet, Camarines Norte</t>
  </si>
  <si>
    <t>Request for status certification of  lot 6594, Cad 1073-D, Itok, Capalonga, Camarines Norte</t>
  </si>
  <si>
    <t>Request for status certification of  lot 6589,Cad 1073-D, Itok, Capalonga, Camarines Norte</t>
  </si>
  <si>
    <t>Request for status certification of  lot 2186, Cad 1038-D, Camambugan, Daet, Camarines Norte</t>
  </si>
  <si>
    <t>Request for status certification of  lot 682, Cad 1038-D, Camambugan, Daet, Camarines Norte</t>
  </si>
  <si>
    <t>Request for status certification of  lot 4799-A, Csd-05-016803-D equivalent to lot 5411 Pls 488-D, Camambugan, Daet, Camarines Norte</t>
  </si>
  <si>
    <t>Request of all documents pertaining to lot 1418, Cad 722</t>
  </si>
  <si>
    <t>Request for status certification of  lot 239, Pls 818-D, Magsaysay, Capalonga, Camarines Norte</t>
  </si>
  <si>
    <t>Request for status certification of  lot 230, Pls 818-D,Magsaysay, Capalonga, Camarines Norte</t>
  </si>
  <si>
    <t>Request for status certification of  lot 223, Pls 486-D, Bagong Silang, Labo, Camarines Norte</t>
  </si>
  <si>
    <t>Request for status certification of  lot 1312, Pls 488-D, Gahonon, Daet, Camarines Norte</t>
  </si>
  <si>
    <t>Request for status certification of  lot 602, Cad 1038-D, Brgy. I, Poblacion, Daet, Camarines Norte</t>
  </si>
  <si>
    <t>Request for status certification of  lot 1612, Pls 488-D, Borabod, Daet, Camarines Norte</t>
  </si>
  <si>
    <t>Investigation Report re: Request for Verification survey of lot 1286 Cad 456-D
Nestor B. Pajarillo Barangay Calintaan, Cahabaan, Talisay, Camarines Norte</t>
  </si>
  <si>
    <t>Request for certication of lot 49, Csd-05-020366-D, Alawihao, Daet, Cam. Norte</t>
  </si>
  <si>
    <t>2017-10-12</t>
  </si>
  <si>
    <t>Request for certication of lot 3125, Cad 1073-D, Alayao, Capalonga, Camarines Norte</t>
  </si>
  <si>
    <t>Request for certication of lot 2259, Pls 830, Calangcawan Sur,  Vinzons, Camarines Norte</t>
  </si>
  <si>
    <t>Request for certication of lot 665, Pls 488-D, Magang, Camarines Norte</t>
  </si>
  <si>
    <t>Request for certication of lot 1313, Cad 456-D, Calintaan, Talisay, Camarines Norte</t>
  </si>
  <si>
    <t>Request for status certification of  Plan Ccn-05-000091 equivalent to lot 8165, Cad 532, Poblacion, Basud, Camarines Norte</t>
  </si>
  <si>
    <t>Request for status certification of  lot 18, Sgs-05-000094, Bulala, Sta. Elena, Camarines Norte</t>
  </si>
  <si>
    <t>Request for status certification of  lot 415, Cad  477-D,San Jose, San Vicenter, Camarines Norte</t>
  </si>
  <si>
    <t>Request for status certification of  lot 1931, Cad 1038-D,Barangay VIII, Daet, Camarines Norte</t>
  </si>
  <si>
    <t>Request for status certification of  lot 2994, Cad 532,Mangcamagong, Basud, Camarines Norte</t>
  </si>
  <si>
    <t>Request to cut 1 antipolo and 1 mango trees at Sitio Mat-1, Brgy. Sto. Domingo, Vinzons, Cam. Norte</t>
  </si>
  <si>
    <t>Request for status certification of  lot 3064, Cad 1073-D, Alayao, Capalonga, Camarines Norte</t>
  </si>
  <si>
    <t>Request for status certification of  lot 393, Pls 818-D, Alayao, Capalonga, Camarines Norte</t>
  </si>
  <si>
    <t>Request for status certification of  lot 850, Cad 693, Poblacion, San Lorenzo Ruiz, Camarines Norte</t>
  </si>
  <si>
    <t>Request Clearance to Transfer (1) parcel of land situated in barangay Bulala, Sta. Elena, Camarines Norte</t>
  </si>
  <si>
    <t>Request permit to cut 1 Talisay tree at Brgy. 1, Daet, Cam. Norte</t>
  </si>
  <si>
    <t>Provincial Assesor: Request to avail the land Titling Request for Certification lot 1,2,4,&amp; 72. Daet Cadastre.</t>
  </si>
  <si>
    <t>Request for status certification of lot 3413, Cad 1073-D, Catabaguangan, Capalonga, Camarines Norte</t>
  </si>
  <si>
    <t>Request for status certification of lot 4680, Cad 532, Mangcamagong, Basud, Camarines Norte</t>
  </si>
  <si>
    <t>Request for status certification of lot  892, Cad 772-D, Poblacion, Sta. Elena, Camarines Norte</t>
  </si>
  <si>
    <t>Request for status certification of lot 1,2,4 &amp; 72, Cad 1038-D, Bgry. III, Poblacion, Daet, Cam. Norte</t>
  </si>
  <si>
    <t>Request for status certification of lot 836, Cad 1071-D, Plaridel, Jose Panganiban, Camarines Norte</t>
  </si>
  <si>
    <t>Requet fo status certification of lot 4125, Plas 1047-D, Dancalan, Paracale, Cam. Norte</t>
  </si>
  <si>
    <t>Requet fo status certification of lot 566-D, Csd-05-017375-D equivalenet to lot 5457, Pls 488-D Camambugan, Daet, Cam. Norte</t>
  </si>
  <si>
    <t>Requet fo status certification of lot 7902, Cad 1073-D, Ubang vs. Itok, Capalonga, Cam. Norte</t>
  </si>
  <si>
    <t>Requet fo status certification of lot 4, Ccs-05-000584-D equivalent to lot 7019, Cad 1079-D, North Poblacion, Jose Panganiban, Cam. Norte</t>
  </si>
  <si>
    <t>Requet fo status certification of lot 967, Pls 488-D, Alawihao, Daet, Cam. Norte</t>
  </si>
  <si>
    <t>Requet fo status certification of lot 624, Cad 1038-D, Barangay II, Poblacion, Daet, Cam. Norte</t>
  </si>
  <si>
    <t>Request of a certification from your good office that there is no pending land Registration proceedings filed petaining to lot 2020, Cad 532 located in Brgy. Laniton, Basud, Camarines Norte</t>
  </si>
  <si>
    <t>Requet fo status certification of lot 1550, Cad 1038-D ,Barangay IV, Poblacion , Daet, Cam. Norte</t>
  </si>
  <si>
    <t>Requet fo status certification of lot 3225, Pls 830,Cagbalogo, Vinzons, Cam. Norte</t>
  </si>
  <si>
    <t>Requet fo status certification of lot 5150, Cad 1278-D, Poblacion, Vinzons, Cam. Norte</t>
  </si>
  <si>
    <t>Requet fo status certification of 2562, Cad 532, San Jose, Basud, Cam. Norte</t>
  </si>
  <si>
    <t>Requet fo status certification of lot 934, Cad 1073-D,Mactang, Capalonga, Cam. Norte</t>
  </si>
  <si>
    <t>Requet fo status certification of Plan Psu-05-000943,Malacbang,Paracale, Cam. Norte</t>
  </si>
  <si>
    <t>Requet fo status certification of lot 2199, Cad 456-D, Sta. Cruz,Talisay, Cam. Norte</t>
  </si>
  <si>
    <t>Requet for status certification of lot 1517, Cad 1073-D, Poblacion,Capalonga, Cam. Norte</t>
  </si>
  <si>
    <t>Request for status certification of lot 1502, Pls 488-D, Gubat, Daet, Cam. Norte</t>
  </si>
  <si>
    <t>Request Certified true Copy of lot located at Barangay, Borabod, Daet, C. N, containing an area of 158 sq.m. covered by ARP Gr-2014-HH-03-013-01329 with Property Index no. 025-03-013-23-024 bounded on the NE by lot 2 (Alley) on South, by Lot 4, on the South East by Lot 5,  on the west by the National Road( Bagasbas Road).</t>
  </si>
  <si>
    <t>2017-11-3</t>
  </si>
  <si>
    <t>Request for a Copy of Order Red Claim No. 1713</t>
  </si>
  <si>
    <t>2017-11-11</t>
  </si>
  <si>
    <t>Requet fo status certification of lot 5605, Cad  1278-D (lot 707 Bsd-05-000216), Poblacion 3, Vinzons, Cam. Norte</t>
  </si>
  <si>
    <t>Requet fo status certification of lot 1057, Cad 477-D, Asdum, San Vicente, Cam. Norte</t>
  </si>
  <si>
    <t>Requet fo status certification of lot 37-C, Csd-05-019077, Sto. Domingo, Vinzons, Cam. Norte</t>
  </si>
  <si>
    <t>Request for Transmittal of Survey Return of Segregation located at Brgy. Pob. Basud , C. N</t>
  </si>
  <si>
    <t>Request Survey Order granted to Engr. R. M. Garcia Lot 1632 Gahonon, D. C. N</t>
  </si>
  <si>
    <t>Requet fo status certification of lot 5289-A, Csd-05-020359-D, Sto. Domingo, Vinzons, Cam. Norte</t>
  </si>
  <si>
    <t>Requet fo status certification of lot 1167, Pls 1047-D, Tugos, Paracale, Cam. Norte</t>
  </si>
  <si>
    <t>Requet fo status certification of lot 909, Pls 488-D, Lag-on, Daet, Cam. Norte</t>
  </si>
  <si>
    <t>Requesting to furnish a certified xerox copy.</t>
  </si>
  <si>
    <t>Request for stautus certification of lot 3599, Ts 203, located in Tulay na Lupa, Labo, Cam. Norte</t>
  </si>
  <si>
    <t>Request for status certification of lot 637-A, Csd-05-012972-D, Camambugan, Daet, Cam. Norte</t>
  </si>
  <si>
    <t>Request for status certification of lot 3024-I, Csd-05-020572, Alayao, Capalonga, Cam. Norte</t>
  </si>
  <si>
    <t>Request for status certification of lot 5298, Cad 1278-D (lot 197, Bsd-05-000216), Poblacion 2, VInzons, Cam. Norte</t>
  </si>
  <si>
    <t>Request for lot 4042, Pls 1047-D, Dancalan, Paracale, Cam. Norte</t>
  </si>
  <si>
    <t>Request for status certification of lot 37-C, Csd-05-019077, Sto. Domingo, Vinzons, Cam. Norte</t>
  </si>
  <si>
    <t>Request for Land Status certification of lot 1128, Pls 1047-D, Casalugan, Paracale, Cam. Norte</t>
  </si>
  <si>
    <t>Request for Land Status certification of lot 4091, Pls 1047-D, Dancalan, Paracale, Cam. Norte</t>
  </si>
  <si>
    <t>Request for Land Status certification of lot 1548, Cad 1038-D, Brgy. IV, Poblacion, Daet, Cam. Norte</t>
  </si>
  <si>
    <t>Request for status certification of lot 229, Pls 1047-D, Poblacion Norte, Paracale, Cam. Norte</t>
  </si>
  <si>
    <t>Request for certification of lot 8551-B, Csd-05-018513 situated in Mocong, Basud, Cam. Norte</t>
  </si>
  <si>
    <t>Request for status certification of lot 3413, Cad 1073-D, Catabaguangan, Capalonga, Cam. Norte</t>
  </si>
  <si>
    <t>Request for status certification of lot 3412, Cad 1073-D, Catabaguangan, Capalonga, Cam. Norte</t>
  </si>
  <si>
    <t>Request for lot status of lot 7623, Cad 1073-D, Mataque, Capalonga, Cam. Norte</t>
  </si>
  <si>
    <t>Request for certification of lot 1365, Cad 1038-D, Brgy. VI, Poblacion, Daet, Cam. Norte</t>
  </si>
  <si>
    <t>Request for status certification of lot 1347, PLs 488-D, Anghit, Daet, Cam. Norte</t>
  </si>
  <si>
    <t>Request for status certification of lot 2875, Cad 238, Daguit, Labo, Cam. Norte</t>
  </si>
  <si>
    <t>Request for status certification of lot 2808, Pls 830, Calangkawan, Norte, Vinzons, Cam. Norte</t>
  </si>
  <si>
    <t>2017-11-16</t>
  </si>
  <si>
    <t>Request for certification of lot 1021, Pls 488-D, Laog-on, Daet, Cam. Norte</t>
  </si>
  <si>
    <t>Request for lot status of lot 927, Cad 1038-D, Brgy. V, Poblacion, Daet, Camarines Norte</t>
  </si>
  <si>
    <t>Status complaint lodge to thru Contact Center ng Bayan (CBB)/Hotline 8888, by Eduardo Balce against Gov. Tallado, San Jose, Talisay, Cam. Norte</t>
  </si>
  <si>
    <t>Request for status certification of lot 2077, Cad 532,Mandazo, Basud, Cam. Norte</t>
  </si>
  <si>
    <t>Request for status certification of lot 545, Cad 1071-D, South Poblacion, Jose Panganiban, Cam. Norte</t>
  </si>
  <si>
    <t>Request for status certification of lot 419, Pls 677-D, Mercedes, Cam. Norte</t>
  </si>
  <si>
    <t>Request for status certification of lot 465, Pls 677-D, Mercedes, Cam. Norte</t>
  </si>
  <si>
    <t>Request for certification of lot 8, Sgs-05-000094, located in Bulala, Santa Elena, Cam. Norte</t>
  </si>
  <si>
    <t>Request for stauts certification of lot 323, Pls 1047-D, Bagumbayan, Paracale,Cam. Norte</t>
  </si>
  <si>
    <t>Request for status certification of lot 1438, Cad 532, Basud, Cam. Norte</t>
  </si>
  <si>
    <t>Request copy of the present records of the status of lot 1723.</t>
  </si>
  <si>
    <t>Request for status certification of lot 978-G, Csd-05-011246-D, Matnog, Basud, Cam. Norte</t>
  </si>
  <si>
    <t>Request for status certification of lot 535, Pls 677-D, situated in Pambuhan, Mercedes, Cam. Norte</t>
  </si>
  <si>
    <t>Request for certification for lot 4902, Cad 456-D, Del Carmen, Talisay, Cam. Norte</t>
  </si>
  <si>
    <t>Request for status certification of lot 1167, Pls 1047-D, Tugos, Paracale, Cam. Norte</t>
  </si>
  <si>
    <t>Request for status certification of lot 5244, Cad 1278-D, Brgy. II, Poblacion, Vinzons, Cam. Norte</t>
  </si>
  <si>
    <t>Request for status certification of lot 1817, Cad 772-D, San Lorenzo, Santa Elena, Cam. Norte</t>
  </si>
  <si>
    <t>Request to Protest/ Objection for the issuance of Free Patent title</t>
  </si>
  <si>
    <t>Request for certification for lot 8050, Cad 532, Matnog, Basud, Cam. Norte</t>
  </si>
  <si>
    <t>Request for certification of lot 1426, Cad 1038-D, situated in Brgy. VIII, Poblacion, Daet, Cam. Norte</t>
  </si>
  <si>
    <t>Request for status certification of lot 3026, Cad 456-D, Poblacion, Talisay, Cam. Norte</t>
  </si>
  <si>
    <t>Request for certification of lot 1095, Pls 677-D, located in Tabayagan, Mercedes, Cam. Norte</t>
  </si>
  <si>
    <t>Request for certification o f lot 4265-N, Csd-051603-009401-D, Gubat, Daet, Cam. Norte</t>
  </si>
  <si>
    <t>Request for status certification of lot 4265-J, Csd-051603-009401-D, Daet, Cam. Norte</t>
  </si>
  <si>
    <t>Request for status certification of lot 1425, Cad 1038-D located in Poblacion, Daet, Cam. Norte</t>
  </si>
  <si>
    <t>Request for status certification of lot 36, Cad 477-D, Poblacion East, San Vicente, Cam. Norte</t>
  </si>
  <si>
    <t>Request for status certification of lot 787, Cad 477-D, Poblacion East, San Vicente, Cam.Norte</t>
  </si>
  <si>
    <t>Request for status certification of lot 538, Cad 1278-D, located in Sto. Domingo, Vinzons, Cam. Norte</t>
  </si>
  <si>
    <t>Request for certification of lot 215, Pls 677-D, Colasi, Mercedes, Cam. Norte</t>
  </si>
  <si>
    <t>Request for certification of lot 214, Pls 677-D, located in Colasi, Mercedes, Cam. Norte</t>
  </si>
  <si>
    <t>Request for certfication of lot 1777, Cad 532, located in Oliva, Basud, Cam. Norte</t>
  </si>
  <si>
    <t>Request for ceritifcation of lot 1778, Cad 532, located in Oliva, Basud, Cam. Norte</t>
  </si>
  <si>
    <t>Request for ceritifcation of lot 1779, Cad 532, located in Oliva, Basud, Cam. Norte</t>
  </si>
  <si>
    <t>Request for ceritifcation of lot 1780, Cad 532, located in Oliva, Basud, Cam. Norte</t>
  </si>
  <si>
    <t>Request for certification of lot 1571, Cad 1038-D, located in Brgy. IV, Poblacion, Daet, Cam. Norte</t>
  </si>
  <si>
    <t>Request to visit kung sino talaga ang may karapatan sa lupa</t>
  </si>
  <si>
    <t>Request for certification of lot 88, Cad 1038-D, Brgy. III, Poblacion, Daet, Cam. Norte</t>
  </si>
  <si>
    <t>Request for status certification of lot 1217, Pls 1047-D, Palanas, Paracale</t>
  </si>
  <si>
    <t>Request for status certification of lot 994, Plaridel, Jose Panganiban, Cam. Norte</t>
  </si>
  <si>
    <t>Request for status certification of lot 1255, Pls 1047-D, Palanas, Paracale</t>
  </si>
  <si>
    <t>Request for status certification of lot 1466, Cad 693-D, San Lorenzo Ruiz, Cam. Norte</t>
  </si>
  <si>
    <t>Request for status certification of lot 929-E, Csd-05-018179, Paracale, Cam. Norte</t>
  </si>
  <si>
    <t>Request for certification of lot 1017, Cad 1071-D, Plaridel, Jose Panganiban, Cam. Norte</t>
  </si>
  <si>
    <t>Request for certification of lot 5116, Cad 1071-D, San Rafael, Jose Panganiban, Cam. Norte</t>
  </si>
  <si>
    <t>Request for certification of lot 3776, Ts 203, Tulay na Lupa, Labo, Cam. Norte</t>
  </si>
  <si>
    <t>Request for certification of lot 2378, Pls 488-D, San Isidro, Daet, Cam. Norte</t>
  </si>
  <si>
    <t>Request for certification of lot 2365, Daet, Cam. Norte</t>
  </si>
  <si>
    <t>Request for certification of lot 2618, Pls 1047-D, Paracale, Cam. Norte</t>
  </si>
  <si>
    <t>Request for certification of lot 3388, Cad 1071-D, Sta. Rosa Norte, Jose Panganiban, Cam. Norte</t>
  </si>
  <si>
    <t>Request for certification of lot 70, Cad 776, Labo, Cam. Norte</t>
  </si>
  <si>
    <t>Request for certification of lot 1151, Cad 456-D, Talisay, Cam. Norte</t>
  </si>
  <si>
    <t>Request for certification of lot 3479 Pt, Labo, Cam. Norte</t>
  </si>
  <si>
    <t>Request for certification of lot 1448, Pls 1047-D, Paracale, Cam. Norte</t>
  </si>
  <si>
    <t>Request for status certification of lot 2677, Cad 456-D, Talisay, Cam. Norte</t>
  </si>
  <si>
    <t>Request for certification of Plan Psu-242643, situated in Poblacion, Daet, Camarines Norte</t>
  </si>
  <si>
    <t>Request for certification of lot 1038, Pls 488-D, situated in Camambugan, Daet, Cam. Norte</t>
  </si>
  <si>
    <t>Request for status certification of lot 2176, Cad 772-D, Mercedes, Cam. Norte</t>
  </si>
  <si>
    <t>Request for certification of lot 398, Cad 1071-D, South Poblacion, Jose Panganiban, Cam. Norte</t>
  </si>
  <si>
    <t>Department of Environment &amp; Natural Resources V</t>
  </si>
  <si>
    <t>DENR V</t>
  </si>
  <si>
    <t>PDF (for 2016 records)</t>
  </si>
  <si>
    <t>DENR Cases and Administrative Cases</t>
  </si>
  <si>
    <t xml:space="preserve">Info, upon verification of the requesting party's identity, can only be disclosed to specific person/s and/or entity/ies with specific/ required fees </t>
  </si>
  <si>
    <t>http://www.ais.denr.gov.ph/rmis; RMD server</t>
  </si>
  <si>
    <t>DENR Docketed and Administrative Cases</t>
  </si>
  <si>
    <t>2018-Q3</t>
  </si>
  <si>
    <t>DENR-011319297568 </t>
  </si>
  <si>
    <t>1) The water quality of Masasa Beach in Tingloy, Batangas specifically its physical components (total suspended solids, temperature, and turbidity), its chemical components (pH, dissolved oxygen, biological oxygen demand, dissolved solids, and nutrient concentration/toxins), and its biological components (pathogens and exotic species) from the year 2014 and 2018; 2) Tingloy's solid waste management; 3) Average influx of tourists from the year 2014 and 2018</t>
  </si>
  <si>
    <t>The request for this information was referred to Environmental Management Bureau.</t>
  </si>
  <si>
    <t>DENR-251284448996 </t>
  </si>
  <si>
    <t>Memo from REgion 7 RED requesting  for Proclamation of  Cebu South Reclamation into a Special Economic Zone</t>
  </si>
  <si>
    <t>The request for this information was referred to DENR R-VII</t>
  </si>
  <si>
    <t>Certifified True Copies of Notice of Issuance of Resolution of DENR Case No. 9535</t>
  </si>
  <si>
    <t>DENR-438615858581 </t>
  </si>
  <si>
    <t>Rules and Regulations for Cutting Tress for developments</t>
  </si>
  <si>
    <t>The request for this information was referred to Forest Management Bureau</t>
  </si>
  <si>
    <t>ASRMD-2018-19215</t>
  </si>
  <si>
    <t>Certified True Copies of Order re DENR Case No. 5225 dated March 28, 2005</t>
  </si>
  <si>
    <t>DENR-815710912115 </t>
  </si>
  <si>
    <t>Information regarding the convertion of the old land field to ecopark located at Sitio Sapinit, Brgy. San Juan, Antipolo City</t>
  </si>
  <si>
    <t>The request for this information lacked some specific information</t>
  </si>
  <si>
    <t>Certifified True Copies of Memo No. 564, DAO No. 2000-11 for RTC &amp; MTC attachments/annexes Lan Registration</t>
  </si>
  <si>
    <t>Photocopies of Memorandum to Region dated June 1, 2018 re DENR Case No. 9054</t>
  </si>
  <si>
    <t>ASRMD-2018-19676</t>
  </si>
  <si>
    <t>Certified True Copies of Order re DENR Case No. 8454 dated Feb. 7, 2007 of RED, DENR R-III</t>
  </si>
  <si>
    <t>Deputation of 15 National Bureau of Investigation Environmental Crime Division Personnel as DENROs (DENR S.O. No. 2017-47)</t>
  </si>
  <si>
    <t>Certified True Copies of Order and Compromise Agreement re DENR Case No. 8459</t>
  </si>
  <si>
    <t>ASRMD-2018-16130</t>
  </si>
  <si>
    <t>Certified True Copies of documents re Administrative Case No. 2011-04-02</t>
  </si>
  <si>
    <t>DENR-039951270473 </t>
  </si>
  <si>
    <t>Bulacan Hydro Assessment Information</t>
  </si>
  <si>
    <t>The request for this information was to Mines and Geosciences Bureau</t>
  </si>
  <si>
    <t>Certified True Copies of Decision dated July 17, 2006, Appeal and Resolution of the Appeal</t>
  </si>
  <si>
    <t>DENR-219803219418 </t>
  </si>
  <si>
    <t>Latest Waste Analysis and Characterization Study (WACS)  conducted in Las Pinas City</t>
  </si>
  <si>
    <t>Certified True Copies of Records/ Orders re DENR Case No. 6076</t>
  </si>
  <si>
    <t>Photocopies of documents re DENR Case No. 9880</t>
  </si>
  <si>
    <t>DENR-215678467545 </t>
  </si>
  <si>
    <t>Lot description of lot/survey no. 1677 in Macabog, West, Sorsogon City, Sorsogon</t>
  </si>
  <si>
    <t>The request for information was referred to PENRO Sorsogon</t>
  </si>
  <si>
    <t>DENR-916391545516 </t>
  </si>
  <si>
    <t>APPROVED SUBDIVISION SURVEY PLAN AND LOT DESCRIPTION OF LOTS 1 TO 20, BLOCK 7, PSD-04-107391</t>
  </si>
  <si>
    <t>The request for information was incomplete and was referred to PENRO Los Banos, Laguna</t>
  </si>
  <si>
    <t>DENR-098748470412 </t>
  </si>
  <si>
    <t>APPROVED SUBDIVISION SURVEY PLAN &amp; LOT DESCRIPTIONS ALL LOTS, BLK. 23, PSD-04-081029</t>
  </si>
  <si>
    <t>Photocopies of records re Lot 1993, Calamba Estate</t>
  </si>
  <si>
    <t>ASRMD-2018-21617</t>
  </si>
  <si>
    <t>Certified True Copy of Decision re DENR Case No. 8593 dated July 31, 2009</t>
  </si>
  <si>
    <t>DENR-107507683496 </t>
  </si>
  <si>
    <t>1) Waste generated by people per year in every region; 2) Percentage of forest preserved per year; 3) Income generated from Marine Biodiversity in our country per year.</t>
  </si>
  <si>
    <t>The request for this information was referred to Environmental Management Bureau, Forest Management Bureau, and Biodiversity Management Bureau</t>
  </si>
  <si>
    <t>Photocopy of Order re DENR Case No. 8895 dated 28 June 2010</t>
  </si>
  <si>
    <t>Certified True Copies of Records re DENR Case No. 8190</t>
  </si>
  <si>
    <t>DENR-116765925123 </t>
  </si>
  <si>
    <t>1) Number of ECC applications received since 2013 (central office and per region for regional offices); 2) Number of approved ECC applications since 2013 (central office and per region for regional offices); 3)  Number of CNC applications received and approved since 2013; 4) Statistics on EMB Staff in central office and per region for regional offices since 2013</t>
  </si>
  <si>
    <t>The request for this information was referred to Environmental Management Bureau</t>
  </si>
  <si>
    <t>Travel expenses and names of delegation for each presidential trip abroad</t>
  </si>
  <si>
    <t>DENR-913602222718 </t>
  </si>
  <si>
    <t>Information of watershed in Antipolo,San Mateo and Kalawis in Rizal property and the project of converting old land field to become eco park in Sitio Sapinit, Brgy. San Juan, Antipolo City</t>
  </si>
  <si>
    <t>The request for this information was referred to PENRO Rizal</t>
  </si>
  <si>
    <t>DENR-174208324183 </t>
  </si>
  <si>
    <t>Volume of wastepaper collected in CSFP base on the diversion forms submitted by every barangay in CENRO</t>
  </si>
  <si>
    <t>Certified True Copy of BFD Administrative Order No. 4-2103</t>
  </si>
  <si>
    <t>DENR-806733647455 </t>
  </si>
  <si>
    <t>Technical description containing the geographic location of the boundaries of Palayan City and Laur, Nueva Ecija</t>
  </si>
  <si>
    <t>The request for information was referred to PENRO Nueva Ecija</t>
  </si>
  <si>
    <t xml:space="preserve">Photocopy of Memo re Authority to teach </t>
  </si>
  <si>
    <t>DENR-006175322488 </t>
  </si>
  <si>
    <t>Risk of reusing greywater, Infection control on greywater use</t>
  </si>
  <si>
    <t>DENR-840217120700 </t>
  </si>
  <si>
    <t>1) City Ordinance related to environment (natural and built-up); 2) Zoning Ordinance of Baguio City; and 3) Environmental Code of Baguio City</t>
  </si>
  <si>
    <t>Photocopy of Petition for Cancellation of Title</t>
  </si>
  <si>
    <t>DENR-915294279034 </t>
  </si>
  <si>
    <t>DENR-452815073750 </t>
  </si>
  <si>
    <t>Copy of the list of registered sewage treatment facilities in Region 3</t>
  </si>
  <si>
    <t>The request for information was referred to EMB R-3</t>
  </si>
  <si>
    <t>DENR-722535303694 </t>
  </si>
  <si>
    <t>Copy of the list of Registered Sanitary Landfills, Controlled and Open Dumpsites in Region 3</t>
  </si>
  <si>
    <t>Letter of DENR to LRA for validation of OCT No. 333</t>
  </si>
  <si>
    <t>Photocopy of Memo for R-4A</t>
  </si>
  <si>
    <t>DENR-294252109968 </t>
  </si>
  <si>
    <t>ECC Requirements for Proposed Residential Project in Makati</t>
  </si>
  <si>
    <t>The request for information was referrred to EMB-NCR</t>
  </si>
  <si>
    <t>DENR-264701680017 </t>
  </si>
  <si>
    <t>Cadastral Map of Lot PLS-76 situated in Barrio of Catotoran Norte, Camalaniugan, Cagayan</t>
  </si>
  <si>
    <t>DENR-695495071713 </t>
  </si>
  <si>
    <t>Cadastral map copy of the subdivision plan PSD-(AF)-02-004904 situated in Barrio of Catotoran Norte, Camalaniugan, Cagayan under TCT No. 032-T-107373</t>
  </si>
  <si>
    <t>Certified True Copies of Administrative Order No. 21, Executive Order No. 192, Proclamation No. 2146, Presidential Decree 1586</t>
  </si>
  <si>
    <t>DENR-132621163250 </t>
  </si>
  <si>
    <t>1) Requirements for Environmental Compliance Certificate (ECC) application; 2) Zoning approved for ECC</t>
  </si>
  <si>
    <t>DENR-177531465754 </t>
  </si>
  <si>
    <t>Status of the request of Sta. Lucia Land regarding the request to cut pine trees for the construction of the proposed Soto Grande Hotel and Residences located at 139 Leonardwood Road, Baguio City</t>
  </si>
  <si>
    <t>DENR-409303909656 </t>
  </si>
  <si>
    <t>1) Groundwater  exploration record in baguio City; 2) Water well records; 3) Related Geological studies.</t>
  </si>
  <si>
    <t>Foreshore Lease Agreement (FLA) and  in Brgy. Culaman, Davao Oriental</t>
  </si>
  <si>
    <t>DENR-726874136997 </t>
  </si>
  <si>
    <t>Copy of the Impact Assessment report of the SMC Consolidated Power Corporation’s coal-fired power plant in Limay Town, Province of Bataan</t>
  </si>
  <si>
    <t>Certified true copy of DAO No. 2010-16</t>
  </si>
  <si>
    <t>Certified true copies of DMC No. 2018-05 and DAO No. 2018-13</t>
  </si>
  <si>
    <t>Certified true copy of DAO No. 2018-13</t>
  </si>
  <si>
    <t>Status of Resolution No. 94 CS 2018 signed by Sec. Roy Cimatu</t>
  </si>
  <si>
    <t>DENR-785083289354 </t>
  </si>
  <si>
    <t>Information regarding pollution emission of cars in Metro Manila for the last five(5) to ten(10) years and if possible, projection studies for the incoming years</t>
  </si>
  <si>
    <t>Certified true copy of DAO No. 2004-47</t>
  </si>
  <si>
    <t>DENR-775702561583 </t>
  </si>
  <si>
    <t>List of the MRFs in Metro Manila or the WACS for every city in Metro Manila</t>
  </si>
  <si>
    <t>Photocopy of Resolution of DENR Case No. 9641</t>
  </si>
  <si>
    <t>DENR-606471857378 </t>
  </si>
  <si>
    <t>List of all of the infrastructure projects in the Philippines (every infrastructure project under the Build Build Build Duterte Administration)</t>
  </si>
  <si>
    <t>The request for information was referred to DPWH</t>
  </si>
  <si>
    <t>DENR-662669142492 </t>
  </si>
  <si>
    <t>Protected Areas Management Plan in the Philippines</t>
  </si>
  <si>
    <t>The request for information was referred to Biodiversity Management Bureau</t>
  </si>
  <si>
    <t>DENR-630891385291 </t>
  </si>
  <si>
    <t>Request Data about Garbage Disposal between 2017-2018</t>
  </si>
  <si>
    <t>DENR-867201529213 </t>
  </si>
  <si>
    <t>latest data on the recent carbon monoxide (CO) emissions by region in the Philippines</t>
  </si>
  <si>
    <t>Certified true copies of records re DENR Case No. 8545</t>
  </si>
  <si>
    <t>DENR-545036560219 </t>
  </si>
  <si>
    <t>Land Classification Map of Bauan, Batangas, specifically those declared as alienable &amp; disposable lands and a copy of the DENR Secretary's declaration of such A &amp; D lands</t>
  </si>
  <si>
    <t>DENR-024551855410 </t>
  </si>
  <si>
    <t>Historical data of carbon storage and carbon index from 1986 to 2017 in Mactan, Cebu, Philippines</t>
  </si>
  <si>
    <t>The request for information was referred to Mines and Geosciences Bureau</t>
  </si>
  <si>
    <t>DENR-236024401445 </t>
  </si>
  <si>
    <t>1) Observed Rainfall in Matina River; 2) Daily and Annual Streamflow data of Matina River.</t>
  </si>
  <si>
    <t>Certification re Notice of Issuance of a Decision in DENR Case No. 5963</t>
  </si>
  <si>
    <t>DENR-371758898322 </t>
  </si>
  <si>
    <t>Slope Map of Tanay Rizal</t>
  </si>
  <si>
    <t>The request for information was referred to NAMRIA</t>
  </si>
  <si>
    <t>Certification re Notice of Issuance of a Decision in DENR Case No. 9758</t>
  </si>
  <si>
    <t>DENR-764320027059 </t>
  </si>
  <si>
    <t>Mangrove Forests Map of Famy, Laguna (2015-2018)</t>
  </si>
  <si>
    <t>The request for information was referred to FMB and DENR R-IVA</t>
  </si>
  <si>
    <t>DENR-026585552420 </t>
  </si>
  <si>
    <t>Solid and industrial waste management of the Municipality of Famy, Laguna</t>
  </si>
  <si>
    <t>DENR-951797055654 </t>
  </si>
  <si>
    <t>Data and/or map of National Parks in Famy, Laguna (2015-2018)</t>
  </si>
  <si>
    <t>The request for this information was referred to Biodiversity Management Bureau</t>
  </si>
  <si>
    <t>DENR-346937802113 </t>
  </si>
  <si>
    <t>1) Rules/Laws/Regulations on building a structure near the waters; 2) Rules/Laws/Regulations on Underwater or partially submerged structure</t>
  </si>
  <si>
    <t>2018-Q4</t>
  </si>
  <si>
    <t>DENR-846129615547 </t>
  </si>
  <si>
    <t>Historical information on water quality monitoring reports of the Pampanga River Basin</t>
  </si>
  <si>
    <t>2018-10-02</t>
  </si>
  <si>
    <t>2018-10-03</t>
  </si>
  <si>
    <t>DENR-005947192522 </t>
  </si>
  <si>
    <t>Data about of Famy, Laguna (2015-2018)</t>
  </si>
  <si>
    <t>The request was referred to DENR R-4A</t>
  </si>
  <si>
    <t>DENR-361727142295 </t>
  </si>
  <si>
    <t>2018-10-04</t>
  </si>
  <si>
    <t>2018-10-09</t>
  </si>
  <si>
    <t>Status of application of Sta. Lucia Land for the pine cutting permit for the proposed SOTOGRANDE HOTEL AND RESIDENCES in 139 Leonardwood road, Baguio city</t>
  </si>
  <si>
    <t>2018-10-15</t>
  </si>
  <si>
    <t>DENR-258353673343</t>
  </si>
  <si>
    <t>List of endangered and/or extinct flora and fauna</t>
  </si>
  <si>
    <t>2018-10-12</t>
  </si>
  <si>
    <t>DENR-474036251673 </t>
  </si>
  <si>
    <t xml:space="preserve">1. Waste generation rates and composition (2016-2018); 2. Latest data about operational or existing recycling centers, junk shops and MRFs in the Philippines; 3. Status of existing landfills </t>
  </si>
  <si>
    <t>DENR-294466720987 </t>
  </si>
  <si>
    <t>2018-10-13</t>
  </si>
  <si>
    <t>2018-10-16</t>
  </si>
  <si>
    <t xml:space="preserve">1. Specific Codes/Laws/Guidelines for the use of shoreline easement to extend building structure up to the seawater; 2. Specific Codes/Laws/Guidelines for putting an Underwater Observatory </t>
  </si>
  <si>
    <t>The request for this information was referred to Biodiversity Management Bureau and Environmental Management Bureau</t>
  </si>
  <si>
    <t>DENR-896138315057 </t>
  </si>
  <si>
    <t>2018-10-19</t>
  </si>
  <si>
    <t>1) Level of air pollution in Los Baños, Laguna; 2) Major contributors to the air pollution in Los Baños, Laguna; 3) Contribution of mobile sources (vehicles) to the level of air pollution in Los Baños, Laguna; 4) Average level of emissions coming from a single jeepney (especially PM10)</t>
  </si>
  <si>
    <t>The request for this information was referred to Environmental Management Bureau-R4A</t>
  </si>
  <si>
    <t>DENR-426446463169 </t>
  </si>
  <si>
    <t>1) Hydrogeology (aquifer and aquitard) ; 2) Ground Water Level data in Navotas, Paranaque, Pasay, and Las Pinas</t>
  </si>
  <si>
    <t>DENR-288340036882 </t>
  </si>
  <si>
    <t>2018-10-20</t>
  </si>
  <si>
    <t>Number of business establishments in Baguio that have complied with environmental regulations and permits / reports versus those that are non-compliant</t>
  </si>
  <si>
    <t>DENR-271270864698 </t>
  </si>
  <si>
    <t>2018-11-08</t>
  </si>
  <si>
    <t>Accurate available data regarding the topography of Leyte Regional Prison</t>
  </si>
  <si>
    <t>The request was referred to DENR R-VIII</t>
  </si>
  <si>
    <t>DENR-323874136660 </t>
  </si>
  <si>
    <t>2018-11-11</t>
  </si>
  <si>
    <t>Environmental Impact Statement (EIS) of Mining Firms</t>
  </si>
  <si>
    <t>DENR-901285982498 </t>
  </si>
  <si>
    <t>2018-11-14</t>
  </si>
  <si>
    <t>Vegetation Map of Naujan, Oriental Mindoro</t>
  </si>
  <si>
    <t>2018-11-19</t>
  </si>
  <si>
    <t>The request for information was referred to Land Management Bureau and NAMRIA</t>
  </si>
  <si>
    <t>DENR-031684545293 </t>
  </si>
  <si>
    <t>2018-11-15</t>
  </si>
  <si>
    <t>Cadastral Map needed for titling</t>
  </si>
  <si>
    <t xml:space="preserve">The request for information was referred to Land Management Bureau </t>
  </si>
  <si>
    <t>DENR-786719690945 </t>
  </si>
  <si>
    <t>2018-11-17</t>
  </si>
  <si>
    <t>Concentration Data in Metro Manila</t>
  </si>
  <si>
    <t>DENR-083661887219 </t>
  </si>
  <si>
    <t>2018-11-22</t>
  </si>
  <si>
    <t>Status of the tree cutting along Tabunan Road at Brgy. Tabunan, Bago City, Negros Occidental</t>
  </si>
  <si>
    <t>2018-11-23</t>
  </si>
  <si>
    <t>The request was referred to PENR Office Negros Occidental</t>
  </si>
  <si>
    <t>DENR-125063020345 </t>
  </si>
  <si>
    <t>2018-11-26</t>
  </si>
  <si>
    <t>List of the endemic trees found in the Province of Tarlac.</t>
  </si>
  <si>
    <t>The request was referred to PENRO Tarlac</t>
  </si>
  <si>
    <t>DENR-789987219488 </t>
  </si>
  <si>
    <t>2018-12-03</t>
  </si>
  <si>
    <t>1. Sites or map where most of hawksbill turtles lay their egss; 2. sites or map where most of Philippines turtles reside; 3. Population of Hawksbill and/or other species of turtles in the Philippines</t>
  </si>
  <si>
    <t>The request was referred to Biodiversity Management Bureau</t>
  </si>
  <si>
    <t>Assessment and Status of Philippine Coral Reefs</t>
  </si>
  <si>
    <t>DENR-380849137632 </t>
  </si>
  <si>
    <t>DENR-624639351633 </t>
  </si>
  <si>
    <t>2018-12-08</t>
  </si>
  <si>
    <t>Garbage Dumpsite on Pasay</t>
  </si>
  <si>
    <t>2018-12-12</t>
  </si>
  <si>
    <t>The request was referred to EMB-NCR</t>
  </si>
  <si>
    <t>News about environment</t>
  </si>
  <si>
    <t>DENR-422326328916 </t>
  </si>
  <si>
    <t>2018-12-11</t>
  </si>
  <si>
    <t>DENR-933376823812 </t>
  </si>
  <si>
    <t>Hourly and Daily Concentration of PM2.5</t>
  </si>
  <si>
    <t>DENR-782416037466 </t>
  </si>
  <si>
    <t>Certificate of Registration - DENR Region IV-A CALABARZON</t>
  </si>
  <si>
    <t>2018-12-21</t>
  </si>
  <si>
    <t>2018-12-27</t>
  </si>
  <si>
    <t>DENR-096559246328 </t>
  </si>
  <si>
    <t>2018-12-24</t>
  </si>
  <si>
    <t>Monthy Waste Generation (by tons) of cities in NCR</t>
  </si>
  <si>
    <t>Copy of MOA between the DA-BAI and the DENR over the portion of the Busuanga Pasture Reserve in Coron and Busuanga, Palawan</t>
  </si>
  <si>
    <t>2018-10-11</t>
  </si>
  <si>
    <t>Certified copy of the Decision in DENR Case No. 9488</t>
  </si>
  <si>
    <t>Prohibition on the issuance of certification of real property tax declaration of forestlands by LGUs</t>
  </si>
  <si>
    <t xml:space="preserve">Policy on land classification and public domain as alienable and disposable </t>
  </si>
  <si>
    <t xml:space="preserve">Copy of Letter to SOLGEN </t>
  </si>
  <si>
    <t>2018-10-17</t>
  </si>
  <si>
    <t>Various documents re DENR Case No. 5823</t>
  </si>
  <si>
    <t>Decision on DENR Case No. 9488</t>
  </si>
  <si>
    <t>Certified true copy of Decision dated 28 Sept 2010 on DENR Case No. 8947</t>
  </si>
  <si>
    <t>Final Decision on DENR Case No. 5688</t>
  </si>
  <si>
    <t>2018-12-18</t>
  </si>
  <si>
    <t>Order re DENR Case No. 9448</t>
  </si>
  <si>
    <t>2018-12-05</t>
  </si>
  <si>
    <t>Copy of Letter to Mayor, Sta. Cruz, Zambales</t>
  </si>
  <si>
    <t>2018-11-13</t>
  </si>
  <si>
    <t>Manifestation re DENR Case No. 9870</t>
  </si>
  <si>
    <t>Decision re DENR Case No. 7288</t>
  </si>
  <si>
    <t>Order re DENR Case</t>
  </si>
  <si>
    <t>2018-10-23</t>
  </si>
  <si>
    <t>Decision in DENR Case No. 7466</t>
  </si>
  <si>
    <t>1/22/2018</t>
  </si>
  <si>
    <t>Request for a certified true copy of Decision and Order of Execution DENR-NCR Case No. 2003-807</t>
  </si>
  <si>
    <t>4/19/2018</t>
  </si>
  <si>
    <t>Request for a certified true copy of Decision re: Lot 13 (portion) Block 15 Zone 2, Cembo, Makati City</t>
  </si>
  <si>
    <t xml:space="preserve">Request for a certified true copy of ORDER re: Lot 25, Block 3, Bsd-13-00582, Pitogo, Makati city </t>
  </si>
  <si>
    <t>Request for a certified true copy of DECISION of DENR-NCR Case No. 2013-1227</t>
  </si>
  <si>
    <t>Request for a certified true copy of ORDER of EXECUTION  DENR Case No. 5157</t>
  </si>
  <si>
    <t>Request for a certified true copy of ORDER of EXECUTION and DECISION  DENR Case No. 2007-1003</t>
  </si>
  <si>
    <t>05/15/2018</t>
  </si>
  <si>
    <t>05/18/2018</t>
  </si>
  <si>
    <t>Request for a certified true copy of DECISION of DENR-NCR Case No. 2007-1007; 1008</t>
  </si>
  <si>
    <t>5/18/2018</t>
  </si>
  <si>
    <t>05/23/2018</t>
  </si>
  <si>
    <t>Request for a certified true copy of ORDER DENR-NCR Case No. 2017-0080</t>
  </si>
  <si>
    <t>5/23/2018</t>
  </si>
  <si>
    <t>05/30/2018</t>
  </si>
  <si>
    <t>Lumapit sa inyong lingkod upang makakuha ng kopya ng kaso (DENR-NCR case No. 2010-1126)</t>
  </si>
  <si>
    <t>5/30/2018</t>
  </si>
  <si>
    <t>Request for a copy of Order (DENR-NCR Case No. 99-700)</t>
  </si>
  <si>
    <t>07/30/2018</t>
  </si>
  <si>
    <t>Request for a copy of Order (DENR-NCR Case No. 2016-1118)</t>
  </si>
  <si>
    <t>7/30/2018</t>
  </si>
  <si>
    <t>Request for a certified true copy of ORDER re: MSA No. 0076-02-210</t>
  </si>
  <si>
    <t>9/18/2018</t>
  </si>
  <si>
    <t>Request for a certified true copy of DECISION DENR-NCR Case No. 2013-1227</t>
  </si>
  <si>
    <t>Request for a certified true copy of ORDER of DENR-NCR Case No. 2010-1118</t>
  </si>
  <si>
    <t>Request for a certified true copy of ORDER of DENR-NCR Case No. 2001-756</t>
  </si>
  <si>
    <t>11/28/2018</t>
  </si>
  <si>
    <t>Humihingi ng kopya ng DECISION ng DENR-NCR Case No. 2015-1300</t>
  </si>
  <si>
    <t>DTS#180456</t>
  </si>
  <si>
    <t>Request of certified copies filed by Corazon dela Merced</t>
  </si>
  <si>
    <t>DTS#196298</t>
  </si>
  <si>
    <t>Request for a Decision Order</t>
  </si>
  <si>
    <t>DTS#196300</t>
  </si>
  <si>
    <t>Letter erquest for certified true copy of Order of Finality</t>
  </si>
  <si>
    <t>DTS#197582</t>
  </si>
  <si>
    <t>Request for a Certified true copies of complete records of Claims/Conflict Case Re: Renato Manuel versus Remigio Rivera</t>
  </si>
  <si>
    <t>DTS#201089</t>
  </si>
  <si>
    <t>Request for certified copy of the Order of Compromise Agreement</t>
  </si>
  <si>
    <t>DTS#201134</t>
  </si>
  <si>
    <t>Request for issuance of certified copy of Order of Compromise Agreement related on the case Alberto Alto versus Wilson Dy</t>
  </si>
  <si>
    <t>DTS#202695</t>
  </si>
  <si>
    <t>Letter request to furnish relevant copies Re: Ernesto Rivera versus F.P.A. No. 035408-1016 A F.P.A. No. 035408-08-952 (Now OCT 14216) Elacio A. Liwanag</t>
  </si>
  <si>
    <t>DTS#202803</t>
  </si>
  <si>
    <t>DENR decision in Favor of Miladel Lourdes Bondoc of Juan Miguel bondoc, et al dated July 03, 2014 request certified copies</t>
  </si>
  <si>
    <t>DTS#203911</t>
  </si>
  <si>
    <t>Request a certified true copy of Resolution of Claim/Conflict No, 37114-15-09</t>
  </si>
  <si>
    <t>DTS#204847</t>
  </si>
  <si>
    <t>Request Certified true copies of Claims/Conflict Case Felicidad Yap Borja versus F.P.A. Leonida Mariano</t>
  </si>
  <si>
    <t>DTS#205204</t>
  </si>
  <si>
    <t xml:space="preserve">Request of certified copies filed Beth Lopez Re: Heirs of Pedro Lopez versus Rosabella Salonga, also request of status and pertinent documents </t>
  </si>
  <si>
    <t>DTS#205398</t>
  </si>
  <si>
    <t>Request for certified copies RSO re Renewal of designation as Deputy Land Inspectors</t>
  </si>
  <si>
    <t>DTS#206566</t>
  </si>
  <si>
    <t>Request for issuance of finality Order of Case Re: Heirs of Manuel Gallardo versus Teofila de Guzman</t>
  </si>
  <si>
    <t>DTS#207744</t>
  </si>
  <si>
    <t>Letter request for certified true copies Re:Order dated Sept. 13, 2017-Claims/conflict No. 037107-11-03-Bantay Bayan Land &amp; housing Devt. Assn.Inc. Rep bi its PresidentRico P. Gonzales versus Rosenda Ann Ocampo</t>
  </si>
  <si>
    <t>DTS#208756</t>
  </si>
  <si>
    <t xml:space="preserve">Request for certified true copies of complete records of Claims/conflict Case Re: Heirs of Hernando Dizon Rep by Rolando dela Cruz versus Heirs of Sergio Cesar Dizon Rep by Cesar Sunga Dizon </t>
  </si>
  <si>
    <t>DTS#209283</t>
  </si>
  <si>
    <t>Request for status and issuance of certified copy of Residential Free Patent 030807-14-451 for Jaime Cabe</t>
  </si>
  <si>
    <t>DTS#209282</t>
  </si>
  <si>
    <t>Request to furnish relevant copies Re:Cliam/conflict Case Rachel Fernandez versus Rizalina Alvez</t>
  </si>
  <si>
    <t>DTS#209480</t>
  </si>
  <si>
    <t xml:space="preserve"> Request certified true copies of Order of Execution dtd. Dec. 19, 2017-Heirs of Raymunda Correa versus Simplicio Hernandez , et al</t>
  </si>
  <si>
    <t>DTS#210526</t>
  </si>
  <si>
    <t>Request a certified true copy of Order RE: Dominador L. Gamezand furnish copies relevant to the case.</t>
  </si>
  <si>
    <t>DTS#210442</t>
  </si>
  <si>
    <t>Request Certified true copies of Order Re: claims/conflictCase Federico Mariano versus Valentin Torres</t>
  </si>
  <si>
    <t>DTS#211060</t>
  </si>
  <si>
    <t>Secure a copy of sketch plan prepared by Engr. Armando Ventura</t>
  </si>
  <si>
    <t>DTS#211591</t>
  </si>
  <si>
    <t>Request to furnish relevant copies Re: heirs of Cesar Dizon Rep by Cesar Sunga Dizon versus Heirs of Hernando Dizon Rep bu Rolando dela Cruz</t>
  </si>
  <si>
    <t>DTS#212334</t>
  </si>
  <si>
    <t>Letter request a certified copies of documents re Order: Heirs of Aurora Reyes rep by Fe Laxa versus Valentino Lapuz</t>
  </si>
  <si>
    <t>DTS#213019</t>
  </si>
  <si>
    <t>Request for issuance of Order of finality</t>
  </si>
  <si>
    <t>DTS#213516</t>
  </si>
  <si>
    <t>Letter request to furnish relevant copies Re; Classification and status of plan located at Mariveles, Bataan Lot 2 B2 (LRC) Psd 202417 Lot 1 SGS 2392 &amp; lot 768 B LRC Psd 148423</t>
  </si>
  <si>
    <t>DTS#214143</t>
  </si>
  <si>
    <t>Request to furnish relevant copies of 210 file - Civil Service Certification</t>
  </si>
  <si>
    <t>ORDER IN DENR CASE NO. 5509, "SULPICIO  O. MARFAL VS. MABITAC ELEM. SCHOOL"</t>
  </si>
  <si>
    <t xml:space="preserve">W/ ACTION </t>
  </si>
  <si>
    <t>3 MOS. &amp; 16 DAYS</t>
  </si>
  <si>
    <t>COPY OF ORDER CERTIFIED  &amp; ISSUED</t>
  </si>
  <si>
    <t xml:space="preserve">STANDARD </t>
  </si>
  <si>
    <t>RESOLUTION IN DENR CASE NO. 6011, "MAURO GIA SAMONTE, VS.  SPS. IMELDA RIVERA  &amp; RODRIGO RIVERA"</t>
  </si>
  <si>
    <t>W/ ACTION</t>
  </si>
  <si>
    <t>10 DAYS</t>
  </si>
  <si>
    <t>COPY OF RESOLUTION CERTIFIED   &amp; ISSUED</t>
  </si>
  <si>
    <t>Photocopy of documents in public land application</t>
  </si>
  <si>
    <t>Php 70.00</t>
  </si>
  <si>
    <t>Php 15.00</t>
  </si>
  <si>
    <t>Php 30.00</t>
  </si>
  <si>
    <t>Php 170.00</t>
  </si>
  <si>
    <t>Photocopy of survey record</t>
  </si>
  <si>
    <t>Php 5.00</t>
  </si>
  <si>
    <t>Php 10.00</t>
  </si>
  <si>
    <t>DOCUMENTS IN DENR CASE NO. 5646, "RODOLFO SAMSON SANTIAGO VS. FPA NO. 045802-A, "HRS. OF DOROTEO SAMSON"</t>
  </si>
  <si>
    <t>N O</t>
  </si>
  <si>
    <t>ONGOING</t>
  </si>
  <si>
    <t>RESOLUTION DTD.  JUNE 29, 2015 &amp; MAY 24, 2016 IN DENR CASE NO. 6374, "MATEO MENDOZA  VS. WILHELMINA MATA-LAGUMEN"</t>
  </si>
  <si>
    <t>COPY OF  RESOLUTION CERTIFIED  &amp; ISSUED</t>
  </si>
  <si>
    <t xml:space="preserve"> ORDER DTD.  APRIL 1, 2003, "HRS OF JUVENCIO (JOVENCIO) ORTAÑEZ VS. CONSTANCIO DE LEON, ET AL"</t>
  </si>
  <si>
    <t>1  DAY</t>
  </si>
  <si>
    <t>COPY OF ORDER CERTIFIED AND ISSUED</t>
  </si>
  <si>
    <t>REQUEST FOR  COPY OF PROTEST AND POSITION  PAPER , "SOLEDAD C. NUÑEZ VS. CSD-045803-012501-D  OF MANUEL LASAM"</t>
  </si>
  <si>
    <t>RESOLUTION DTD.  AUGUST 4, 2015, "DENR CASE NO. IV-6253, "CELESTINA MENDEZ, ET AL. VS. NICANOR MACLI"</t>
  </si>
  <si>
    <t>1  MONTH   &amp; 10 DAYS</t>
  </si>
  <si>
    <t>P140/00</t>
  </si>
  <si>
    <t>#DENR-545036560219</t>
  </si>
  <si>
    <t>Request for Land Classification Map of Bauan, Batangas</t>
  </si>
  <si>
    <t>2018-25-09</t>
  </si>
  <si>
    <t>Php 80.00</t>
  </si>
  <si>
    <t>REQUEST FOR CERTIFIED TRUE COPY OF MEMORANDUM ORDER DATED NOV. 10, 2004 ISSUED BY ATTY. MANCEL D. MANLAPAZ</t>
  </si>
  <si>
    <t>INFO NOT MAINTAINED</t>
  </si>
  <si>
    <t>11 DAYS</t>
  </si>
  <si>
    <t xml:space="preserve">ANSWERED VIA LETTER </t>
  </si>
  <si>
    <t>REQUEST FOR CERTIFIED TRUE COPY OF MEMORANDUM ORDER DATED NOV. 4, 2004 ISSUED BY THE FORMER DENR SECRETARY MIKE DEFENSOR</t>
  </si>
  <si>
    <t xml:space="preserve">REQUEST FOR MEMORANDUM RE: FOR THE UNIFICATION OF PENRO AND CENRO OFFICES IN RIZAL </t>
  </si>
  <si>
    <t>4 DAYS</t>
  </si>
  <si>
    <t xml:space="preserve">REQUEST TO FURNISH A COPY OF THE INVESTIGATION REPORT RE: THE COMPLAINT OF MS. SANDRA SILVA-NETTO AGAINST PROGRESIVE DEV'T. CORP. </t>
  </si>
  <si>
    <t>INFO UNDER EXCEPTIONS</t>
  </si>
  <si>
    <t>E-FOI</t>
  </si>
  <si>
    <t xml:space="preserve">REQUEST FOR A SLOPE MAP OF TANAY </t>
  </si>
  <si>
    <t>ANSWERED VIA FOI PORTAL</t>
  </si>
  <si>
    <t>REQUEST FOR COPY OF THE RELEASE ORDER OF TRUCK W/ PLATE NO. TGU-679</t>
  </si>
  <si>
    <t xml:space="preserve">            NO </t>
  </si>
  <si>
    <t xml:space="preserve">         W/ ACTION</t>
  </si>
  <si>
    <t xml:space="preserve"> P130.00</t>
  </si>
  <si>
    <t>COPY OF THE RELEASE ORDER CERTIFIED  &amp; ISSUED</t>
  </si>
  <si>
    <t>RESOLUTION DTD.  MARCH 24, 2006 IN DENR CASE NO., 5512, "ANASTACIA MONAKIL V&amp; LEODEGARIO M. REGALADO  VS. FREE PATENT No. 45812-08-3481, ROBERTO P. MIGUEL, JR."</t>
  </si>
  <si>
    <t xml:space="preserve">          W/; ACTION </t>
  </si>
  <si>
    <t>2 DAYS</t>
  </si>
  <si>
    <t>P390</t>
  </si>
  <si>
    <t>RESOLUTION  CERTIFIED  &amp; ISSUED</t>
  </si>
  <si>
    <t xml:space="preserve">RESOLUTION DTD.  MAY 24, 2016 IN DENR CASE NO. IV-5844, "SAMAHAN NG MAHIHIRAP NG MARIGMAN, INC., ET AL. VS. AMBROCIO TANGCO, ET AL." </t>
  </si>
  <si>
    <t xml:space="preserve">  NO</t>
  </si>
  <si>
    <t>W/  ACTION</t>
  </si>
  <si>
    <t>P150</t>
  </si>
  <si>
    <t>COPY OF RESOLUTION  CERTIFIED  &amp; ISSUED</t>
  </si>
  <si>
    <t>RESOLUTION  DTD. NOVEMBER 17, 2008 IN DENR CASE NO. IV-5988, "ENGELDINA A. JECIEL  VS. EXACTA SALES  (PHILS.), LTD. AND/OR CARMELITA OYALES"</t>
  </si>
  <si>
    <t>RESOLUTION DTD.  FEBRUARY 28, 2011  IN DENR CASE NO. IV-6061, "CATALINA RELLOS MOJICA VS. NELIA M. SARMIENTO</t>
  </si>
  <si>
    <t>W/ ACTON</t>
  </si>
  <si>
    <t>COPY OF RESOLUTION CERTIFIED &amp; ISSUED</t>
  </si>
  <si>
    <t>REQUEST FOR ORDER DTD,  FEBRUARY 28, 2005, "DENR CASE NO. 5304M "PRIMO BAUTISTA  VS. H.A. NO. 16500 (E-69571), MACARIO BAUTISTA"</t>
  </si>
  <si>
    <t>COPY OF ORDER CERTIFIED &amp; ISSUED</t>
  </si>
  <si>
    <t>Socio Economic Characterization of LARW Vulnerability assessment of LARW</t>
  </si>
  <si>
    <t>Information requested is available at this office -PENRO Cavite Office</t>
  </si>
  <si>
    <t>Endemic trees in the province of Tarlac</t>
  </si>
  <si>
    <t>#DENR-789987219488</t>
  </si>
  <si>
    <t>1.Sites or map where most of hawksbill turtles lay their eggss</t>
  </si>
  <si>
    <t>2. sites or map where most of Philippines turtles reside</t>
  </si>
  <si>
    <t>3. Population of Hawksbill and/or other species of turtles in the Philippines.</t>
  </si>
  <si>
    <t>#DENR-380849137632</t>
  </si>
  <si>
    <t>Request data and information regarding the Philippine Coral Reef systems</t>
  </si>
  <si>
    <t xml:space="preserve">Not available in this office. Forwarded to Biodiversity Management Bureau </t>
  </si>
  <si>
    <t>REQUEST TO INQUIRE &amp; OBTAIN A COPY OF DEPT. ORDER RE: REQUIREMENTS FOR THE PROCESSING OF FREE PATENT APPLICATION OF UNTITLED LAND WITH APPROVED PLAN FROM DENR IV-A</t>
  </si>
  <si>
    <t xml:space="preserve">SUCCESSFUL </t>
  </si>
  <si>
    <t xml:space="preserve">13 DAYS </t>
  </si>
  <si>
    <t>WITH PAY (CERTIFIED TRUE COPIES)</t>
  </si>
  <si>
    <t>DENR - CALABARZON</t>
  </si>
  <si>
    <t>160-01-2018</t>
  </si>
  <si>
    <t>Request for list of projects in Bauko implemented by DENR for the years covering 2013-2017</t>
  </si>
  <si>
    <t>January 22, 2018</t>
  </si>
  <si>
    <t>2/19/2018</t>
  </si>
  <si>
    <t>REQUEST FOR PHOTOCOPY OF GEOGRAPHICAL PLANS AND PLAIN COORDINATES OF CONNER, APAYAO</t>
  </si>
  <si>
    <t>Presentation of valid ID</t>
  </si>
  <si>
    <t>2018-03-256</t>
  </si>
  <si>
    <t>Request to secure copy of spot report on the illegal cutting of trees at Gapat, Bunot, Paracelis, Mt. Province by Richard Ganggangan</t>
  </si>
  <si>
    <t>2018-03-290</t>
  </si>
  <si>
    <t>Request for any newly renewed certificate of stewardship contract and a sketchmap of her CSC lot by Lucio Magsilao</t>
  </si>
  <si>
    <t>2018-03-325</t>
  </si>
  <si>
    <t>Request for an e-copy of any available map scale for  the Political Boundary Map of Paracelis by Meliza G. Balintag</t>
  </si>
  <si>
    <t>2018- Q1</t>
  </si>
  <si>
    <t>CB-2018-03-19-1462</t>
  </si>
  <si>
    <t>Request of photocopy of records of Gilmina P. Caluza</t>
  </si>
  <si>
    <t>personally informed - no application on file</t>
  </si>
  <si>
    <t>2018-03-337</t>
  </si>
  <si>
    <t>2018-03--20</t>
  </si>
  <si>
    <t>Request for a certification of  an existing NGP project in the area of Mauricio Dangilan Pasture lease by Presentacion Matib</t>
  </si>
  <si>
    <t>2018-04-390</t>
  </si>
  <si>
    <t>2018-04-04</t>
  </si>
  <si>
    <t>FOI: Request for NGP documents under BLGU Poblacion Constancio Bacwadang</t>
  </si>
  <si>
    <t>2018- Q2</t>
  </si>
  <si>
    <t>CB-2018-04-05-1961</t>
  </si>
  <si>
    <t>2018-04-05</t>
  </si>
  <si>
    <t>Request of certified copy of the decision dated June 1,2010 in the resolved case of Mr. Arteficio issued in 2012</t>
  </si>
  <si>
    <t>2018-04-10</t>
  </si>
  <si>
    <t>photocopy released</t>
  </si>
  <si>
    <t>CB-2018-04-10-2011</t>
  </si>
  <si>
    <t xml:space="preserve">Request a copy of RFPA application and a copy of Survey Plan if there is any of Milicent Bud-oy </t>
  </si>
  <si>
    <t>no application on file</t>
  </si>
  <si>
    <t>176-04-2018</t>
  </si>
  <si>
    <t>Request for a copy of Notice of Award, Contract Agreement &amp; Notice to Proceed on the project "Construction of CENRO Paracelis Building Phase I"</t>
  </si>
  <si>
    <t>April 24, 2018</t>
  </si>
  <si>
    <t>CB-2018-05-08-2789</t>
  </si>
  <si>
    <t>2018-05-08</t>
  </si>
  <si>
    <t>Request  for copies of all documents relative to TSI-1331102-1198 under the name of Alwyn Pua Phee</t>
  </si>
  <si>
    <t>2018-05-22</t>
  </si>
  <si>
    <t>with letter reply dated May  22, 2018
Letter mailed</t>
  </si>
  <si>
    <t>101-05-2018</t>
  </si>
  <si>
    <t>Request for five copies each of the transmittal of SALN for 2011 to the Regional Office and Civil Service of Mr. Marcelino Bat-oy &amp; Eduardo Dao-ayen</t>
  </si>
  <si>
    <t>May 15, 2018</t>
  </si>
  <si>
    <t>105-05-2018</t>
  </si>
  <si>
    <t>Request to furnish an inventory of all inalienable landholdings within Mt. Province which are 1. Conducive for agricultural production; 2. those that have been converted for agricultural use; 3. other lands which have potential for agricultural purposes</t>
  </si>
  <si>
    <t>May 18, 2018</t>
  </si>
  <si>
    <t>5/25/2018</t>
  </si>
  <si>
    <t>REQUEST FOR PHOTOCOPY OF ALL  APPROVED MAPS AND CADASTRAL MAP (CONNER AND KABUGAO)</t>
  </si>
  <si>
    <t>2018-06-771</t>
  </si>
  <si>
    <t>2018-06-11</t>
  </si>
  <si>
    <t>FOI: Request for photocopy of stewardship contract by Anaceta Maclinic</t>
  </si>
  <si>
    <t>2018-06-772</t>
  </si>
  <si>
    <t>2018-06-817B</t>
  </si>
  <si>
    <t>2018-06-21</t>
  </si>
  <si>
    <t>FOI: Request for photocopy of Investigation Report on the apprehended nissan patrol by Virginia Nguddo</t>
  </si>
  <si>
    <t>CB-2018-06-27-4187</t>
  </si>
  <si>
    <t>2018-06-27</t>
  </si>
  <si>
    <t>Request for DENR Clearance for PD 1271 under names of SPs Eddie Olpindo Carta and Judith Cabalce Carta</t>
  </si>
  <si>
    <t>2018-07-03</t>
  </si>
  <si>
    <t>2 certifications prepared re: no validation
For release</t>
  </si>
  <si>
    <t>2018-07-891</t>
  </si>
  <si>
    <t xml:space="preserve">Request for certification of CSC contract by Lucio Magsilao </t>
  </si>
  <si>
    <t>2018-07-928</t>
  </si>
  <si>
    <t>FOI: Request for photocopy of Investigation Report on illegal cutting at Badok, Poblacion, Paracelis, Mt.Province by Grace Ganga</t>
  </si>
  <si>
    <t>2018-07-1014</t>
  </si>
  <si>
    <t>2018-07-30</t>
  </si>
  <si>
    <t>Request for Certification on the proposed Sanitary Landfill  by Avelino Amangyen</t>
  </si>
  <si>
    <t>2018-08-1160</t>
  </si>
  <si>
    <t>2018-08-03</t>
  </si>
  <si>
    <t>Request for a copy of map of the pasture lease of Mr. Mauricio Dangilan Sr. indicating the NGP area by Presentacion Matib</t>
  </si>
  <si>
    <t>2018-08-1165</t>
  </si>
  <si>
    <t>2018-08-06</t>
  </si>
  <si>
    <t>Request to secure document on the NGP at Asiga, Bananao, Paracelis, Mt. Province by Atty. Arce Asuncion</t>
  </si>
  <si>
    <t>2018-08-1304</t>
  </si>
  <si>
    <t>2018-08-28</t>
  </si>
  <si>
    <t>FOI: Request for copy of endorsement of the apprehended tuai and bakan lumbers &amp; conveyance bearing plate # TRR 544 on Feb. 5, 2018 by Leo Ayao-ao</t>
  </si>
  <si>
    <t>2018-09-28</t>
  </si>
  <si>
    <t>2018-09-1361</t>
  </si>
  <si>
    <t>2018-09-05</t>
  </si>
  <si>
    <t>Request for minutes of meetings conducted re: FLGMA encrouchers  by Dra. Presentacion Matib</t>
  </si>
  <si>
    <t>CB-2018-09-10-6146</t>
  </si>
  <si>
    <t>2018-09-10</t>
  </si>
  <si>
    <t>Request for photocopy of attachments of validation of Felicidad Villanueva</t>
  </si>
  <si>
    <t>2018-09-14</t>
  </si>
  <si>
    <t xml:space="preserve">09/14/18 documents prepared, awaiting requestee to cause the reproduction. </t>
  </si>
  <si>
    <t>CB-2018-09-12-6234</t>
  </si>
  <si>
    <t>2018-09-12</t>
  </si>
  <si>
    <t>Request for photocopy of documents of Milagros Frenal - TSA</t>
  </si>
  <si>
    <t>not available</t>
  </si>
  <si>
    <t>CB-2018-09-17-6281</t>
  </si>
  <si>
    <t>Request for certification if theres an application for validation for title no T-26415 under the name of Luis Acosta</t>
  </si>
  <si>
    <t>Cert of no validation prepared and released (request amended)</t>
  </si>
  <si>
    <t>CB-2018-09-18-6301</t>
  </si>
  <si>
    <t>2018-09-18</t>
  </si>
  <si>
    <t>Request for Certified copy of RFPA of Benedict Costales &amp; Beatrice Costales for reference</t>
  </si>
  <si>
    <t>2018-09-19</t>
  </si>
  <si>
    <t>Referred to PENRO, application is already patented</t>
  </si>
  <si>
    <t>Request for certified copy of RFPA of Benedicto Costales and Beatriz Costales for reference</t>
  </si>
  <si>
    <t xml:space="preserve">photocopy released of transmittal released. </t>
  </si>
  <si>
    <t>CB-2018-09-18-6039</t>
  </si>
  <si>
    <t>Request for copy of investigation report of TSI-CAR-440 of carlito Parocha, Irisan, BC</t>
  </si>
  <si>
    <t>No copy on file</t>
  </si>
  <si>
    <t>CB-2018-09-18-6309</t>
  </si>
  <si>
    <t>Request fo copy of investigation report of TSI-CAR-440 of Carlito Parrocha, Irisan, Baguio City</t>
  </si>
  <si>
    <t>documents requested is confidential</t>
  </si>
  <si>
    <t>CB-2018-09-20-6433</t>
  </si>
  <si>
    <t>2018-09-20</t>
  </si>
  <si>
    <t>Request for Certified true copy of attached Certification under the name of Reynaldo Daluping for legal purposes</t>
  </si>
  <si>
    <t>2018-09-21</t>
  </si>
  <si>
    <t xml:space="preserve">Certified photocopy prepared. Ready for release except for those docs. w/c are not available.. Photocopy received by R Hidalgo </t>
  </si>
  <si>
    <t>CB-2018-09-24-6505</t>
  </si>
  <si>
    <t>2018-09-24</t>
  </si>
  <si>
    <t>Request for photocopy of application for validation under the name of Candida Dalisdis</t>
  </si>
  <si>
    <t>Photocopy of transmittal already released to requestee</t>
  </si>
  <si>
    <t>CB-2018-09-24-6511</t>
  </si>
  <si>
    <t xml:space="preserve">Request for photocopy of resolution under the name of Sps. Reuben Flores/Norma Flores, Bakakeng Norte </t>
  </si>
  <si>
    <t xml:space="preserve">Received by: Reynaldo Ayson </t>
  </si>
  <si>
    <t>2018-09-1477</t>
  </si>
  <si>
    <t>2018-09-25</t>
  </si>
  <si>
    <t>Request for a copy of the minutes of community meeting held at Saliok last Sept. 8, 2018 by Deborah Ayungo</t>
  </si>
  <si>
    <t>2018-09-1483</t>
  </si>
  <si>
    <t>2018-09-27</t>
  </si>
  <si>
    <t>Request to scan  the folder of CSC holder Mr. Banawa Baguiwan and Helen Baguiwan by Vilma Verna Bucatan</t>
  </si>
  <si>
    <t>2018-09-1511</t>
  </si>
  <si>
    <t>Request for a copy of  Sept. 2018 Infrastructure monthly report by Franklin Talawek</t>
  </si>
  <si>
    <t>2018-10-1534</t>
  </si>
  <si>
    <t>2018-10-01</t>
  </si>
  <si>
    <t>FOI: Request for a copy of  2016-2017 NGP validation report and SWA of BMHFAI in Channao, Bananao, Paracelis, Mt. Province by Irene Baguingan</t>
  </si>
  <si>
    <t>2018-10-1541</t>
  </si>
  <si>
    <t>Follow up request for a copy of minutes of meeting facilitated by the CENRO Paracelis personnel between the heirs of Mauricio Dangilan and the illegal occupants of the expired FLGMA at Aciga, Bananao, Paracelis, Mt. Province by Dra. Presentacion Matib</t>
  </si>
  <si>
    <t>2018-10-1558</t>
  </si>
  <si>
    <t>2018-10-1611</t>
  </si>
  <si>
    <t>FOI: Request for copy of FLGMA documents of Mr. Malwagay for reference and discussion/verification with CENRO by Perfecto Egue</t>
  </si>
  <si>
    <t>2018-10-1689</t>
  </si>
  <si>
    <t>2018-10-29</t>
  </si>
  <si>
    <t>FOI: Request for a copy of memo on the Re-Organization of CENRO Paracelis Idsaster Quick Response team and Creation of Bantay Gubat as Quick Disaster Response Team for reference by Deborah Ayungo</t>
  </si>
  <si>
    <t>2018-11-1705</t>
  </si>
  <si>
    <t>2018-11-05</t>
  </si>
  <si>
    <t>Request for A&amp;D certification for Jose Omaking by Saturnino Bongongol</t>
  </si>
  <si>
    <t>2018-11-1786</t>
  </si>
  <si>
    <t>Request to photocopy the documents of Natonin Forestland Farmers Association by Edgar Tawaran</t>
  </si>
  <si>
    <t>CB-2018-11-09-7609</t>
  </si>
  <si>
    <t>2018-11-09</t>
  </si>
  <si>
    <t>Request for Certified  true copy of task force 2320 Resolution 12 dated January 28, 2005</t>
  </si>
  <si>
    <t>2018-11-21</t>
  </si>
  <si>
    <t>Certified photocopy of resolution attached. For release</t>
  </si>
  <si>
    <t>CB-2018-11-15-0020</t>
  </si>
  <si>
    <t>2018-11-18</t>
  </si>
  <si>
    <t>Request for Certified true copy of documents photocopied from files of Helen Kimmayong for legal purposes</t>
  </si>
  <si>
    <t>CB-2018-11-08-7596</t>
  </si>
  <si>
    <t>Request for certified true copy of resolution for validation of T-23475, Certification of validation of the said title</t>
  </si>
  <si>
    <t>Certification prepared for release</t>
  </si>
  <si>
    <t>CB-2018-11-14-7761</t>
  </si>
  <si>
    <t>Request for photocopy of documents: Luisa Alsaen now Donna Vanessa Gatchalian</t>
  </si>
  <si>
    <t>photocopy prepared - ready for release (11.15.2018)</t>
  </si>
  <si>
    <t>CB-2018-11-14-7769</t>
  </si>
  <si>
    <t>Request for photocopy of documents: Florentina Ramos, MSA</t>
  </si>
  <si>
    <t>photocopy prepared - ready for release (11.14.2018)</t>
  </si>
  <si>
    <t>CB-2018-11-15-7785</t>
  </si>
  <si>
    <t>Request for certified photocopy of documents: Ernesto/Pacita Esporo</t>
  </si>
  <si>
    <t>certified photocopy of the application form of Pacita Esporo released - 11.15.2018</t>
  </si>
  <si>
    <t>CB-2018-11-27-0301</t>
  </si>
  <si>
    <t>2018-11-27</t>
  </si>
  <si>
    <t xml:space="preserve">Request for Certified Copy of resolution validation of T-24480 in the name of Ester Reyes </t>
  </si>
  <si>
    <t>Received photocopy by Melina Galvez on 11/27/18</t>
  </si>
  <si>
    <t>2018-12-1994</t>
  </si>
  <si>
    <t>FOI: Request for a copy of Attendance and piocture of meeting at Tuboy and Tappo, Banawel, Natonin, Mt. Province to be given to the Brgy. Captain for reference by Aubrey M. Dogwe</t>
  </si>
  <si>
    <t>Request for the CSC map/document of Gloria Piñera for reference by Mark Aristotle Lardizabal</t>
  </si>
</sst>
</file>

<file path=xl/styles.xml><?xml version="1.0" encoding="utf-8"?>
<styleSheet xmlns="http://schemas.openxmlformats.org/spreadsheetml/2006/main">
  <numFmts count="14">
    <numFmt numFmtId="43" formatCode="_(* #,##0.00_);_(* \(#,##0.00\);_(* &quot;-&quot;??_);_(@_)"/>
    <numFmt numFmtId="164" formatCode="yyyy&quot;-&quot;mm&quot;-&quot;dd"/>
    <numFmt numFmtId="165" formatCode="yyyy/mm/dd"/>
    <numFmt numFmtId="166" formatCode="yyyy/m/d"/>
    <numFmt numFmtId="167" formatCode="yyyy\-mm\-dd;@"/>
    <numFmt numFmtId="168" formatCode="yyyy/mm/dd;@"/>
    <numFmt numFmtId="169" formatCode="_-* #,##0.00_-;\-* #,##0.00_-;_-* &quot;-&quot;??_-;_-@_-"/>
    <numFmt numFmtId="170" formatCode="&quot;₱&quot;#,##0.00"/>
    <numFmt numFmtId="171" formatCode="yyyy\-mm\-dd"/>
    <numFmt numFmtId="172" formatCode="m/d/yyyy;@"/>
    <numFmt numFmtId="173" formatCode="dd/mm/yy;@"/>
    <numFmt numFmtId="174" formatCode="[$-F800]dddd\,\ mmmm\ dd\,\ yyyy"/>
    <numFmt numFmtId="175" formatCode="mm/dd/yy;@"/>
    <numFmt numFmtId="176" formatCode="m/d/yy;@"/>
  </numFmts>
  <fonts count="27">
    <font>
      <sz val="10"/>
      <color rgb="FF000000"/>
      <name val="Arial"/>
    </font>
    <font>
      <b/>
      <sz val="10"/>
      <name val="Arial"/>
    </font>
    <font>
      <b/>
      <sz val="10"/>
      <color rgb="FF000000"/>
      <name val="Calibri"/>
    </font>
    <font>
      <sz val="12"/>
      <color rgb="FF000000"/>
      <name val="Calibri"/>
    </font>
    <font>
      <sz val="10"/>
      <name val="Arial"/>
    </font>
    <font>
      <sz val="11"/>
      <color rgb="FF000000"/>
      <name val="Calibri"/>
    </font>
    <font>
      <sz val="11"/>
      <color rgb="FF000000"/>
      <name val="Tahoma"/>
    </font>
    <font>
      <sz val="10"/>
      <name val="Arial"/>
      <family val="2"/>
    </font>
    <font>
      <b/>
      <sz val="10"/>
      <name val="Arial"/>
      <family val="2"/>
    </font>
    <font>
      <i/>
      <sz val="10"/>
      <name val="Arial"/>
      <family val="2"/>
    </font>
    <font>
      <sz val="10"/>
      <color rgb="FF000000"/>
      <name val="Arial"/>
      <family val="2"/>
    </font>
    <font>
      <sz val="11"/>
      <color rgb="FF000000"/>
      <name val="Calibri"/>
      <family val="2"/>
    </font>
    <font>
      <u/>
      <sz val="10"/>
      <color theme="10"/>
      <name val="Arial"/>
    </font>
    <font>
      <u/>
      <sz val="11"/>
      <color theme="10"/>
      <name val="Calibri"/>
      <family val="2"/>
    </font>
    <font>
      <sz val="10"/>
      <color rgb="FF000000"/>
      <name val="Arial"/>
    </font>
    <font>
      <sz val="10"/>
      <color theme="1"/>
      <name val="Arial"/>
      <family val="2"/>
    </font>
    <font>
      <sz val="10"/>
      <color indexed="8"/>
      <name val="Arial"/>
      <family val="2"/>
    </font>
    <font>
      <sz val="11"/>
      <color theme="1"/>
      <name val="Calibri"/>
      <family val="2"/>
    </font>
    <font>
      <b/>
      <sz val="11"/>
      <color rgb="FF000000"/>
      <name val="Calibri"/>
      <family val="2"/>
    </font>
    <font>
      <sz val="11"/>
      <name val="Calibri"/>
      <family val="2"/>
    </font>
    <font>
      <b/>
      <sz val="11"/>
      <name val="Calibri"/>
      <family val="2"/>
    </font>
    <font>
      <b/>
      <sz val="11"/>
      <color theme="1"/>
      <name val="Calibri"/>
      <family val="2"/>
    </font>
    <font>
      <sz val="11"/>
      <color rgb="FF0A0A0A"/>
      <name val="Calibri"/>
      <family val="2"/>
    </font>
    <font>
      <sz val="11"/>
      <color rgb="FF72756F"/>
      <name val="Calibri"/>
      <family val="2"/>
    </font>
    <font>
      <sz val="11"/>
      <color rgb="FF666666"/>
      <name val="Calibri"/>
      <family val="2"/>
    </font>
    <font>
      <sz val="10"/>
      <name val="Arial"/>
      <family val="2"/>
      <charset val="204"/>
    </font>
    <font>
      <sz val="9"/>
      <name val="Arial"/>
      <family val="2"/>
    </font>
  </fonts>
  <fills count="16">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
      <patternFill patternType="solid">
        <fgColor theme="0"/>
        <bgColor indexed="64"/>
      </patternFill>
    </fill>
    <fill>
      <patternFill patternType="solid">
        <fgColor theme="0"/>
        <bgColor rgb="FFFFFFFF"/>
      </patternFill>
    </fill>
    <fill>
      <patternFill patternType="solid">
        <fgColor theme="1" tint="0.34998626667073579"/>
        <bgColor rgb="FF666666"/>
      </patternFill>
    </fill>
    <fill>
      <patternFill patternType="solid">
        <fgColor theme="1" tint="0.499984740745262"/>
        <bgColor rgb="FF666666"/>
      </patternFill>
    </fill>
    <fill>
      <patternFill patternType="solid">
        <fgColor theme="0"/>
        <bgColor rgb="FFF4CCCC"/>
      </patternFill>
    </fill>
    <fill>
      <patternFill patternType="solid">
        <fgColor theme="0"/>
        <bgColor rgb="FFD9D9D9"/>
      </patternFill>
    </fill>
    <fill>
      <patternFill patternType="solid">
        <fgColor theme="0"/>
        <bgColor rgb="FF666666"/>
      </patternFill>
    </fill>
    <fill>
      <patternFill patternType="solid">
        <fgColor theme="0"/>
        <bgColor rgb="FFEFEFEF"/>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style="dotted">
        <color auto="1"/>
      </left>
      <right style="dotted">
        <color auto="1"/>
      </right>
      <top style="dotted">
        <color auto="1"/>
      </top>
      <bottom style="dotted">
        <color auto="1"/>
      </bottom>
      <diagonal/>
    </border>
    <border>
      <left style="thin">
        <color rgb="FF000000"/>
      </left>
      <right style="thin">
        <color rgb="FF000000"/>
      </right>
      <top style="thin">
        <color rgb="FF000000"/>
      </top>
      <bottom style="thin">
        <color indexed="64"/>
      </bottom>
      <diagonal/>
    </border>
    <border>
      <left style="hair">
        <color indexed="64"/>
      </left>
      <right style="hair">
        <color indexed="64"/>
      </right>
      <top style="hair">
        <color indexed="64"/>
      </top>
      <bottom style="hair">
        <color indexed="64"/>
      </bottom>
      <diagonal/>
    </border>
  </borders>
  <cellStyleXfs count="7">
    <xf numFmtId="0" fontId="0" fillId="0" borderId="0"/>
    <xf numFmtId="0" fontId="12" fillId="0" borderId="0" applyNumberFormat="0" applyFill="0" applyBorder="0" applyAlignment="0" applyProtection="0">
      <alignment vertical="top"/>
      <protection locked="0"/>
    </xf>
    <xf numFmtId="43" fontId="14" fillId="0" borderId="0" applyFont="0" applyFill="0" applyBorder="0" applyAlignment="0" applyProtection="0"/>
    <xf numFmtId="0" fontId="14" fillId="0" borderId="0"/>
    <xf numFmtId="0" fontId="14" fillId="0" borderId="0"/>
    <xf numFmtId="0" fontId="16" fillId="0" borderId="0"/>
    <xf numFmtId="0" fontId="16" fillId="0" borderId="0"/>
  </cellStyleXfs>
  <cellXfs count="334">
    <xf numFmtId="0" fontId="0" fillId="0" borderId="0" xfId="0" applyFont="1" applyAlignment="1"/>
    <xf numFmtId="0" fontId="2" fillId="2" borderId="1" xfId="0" applyFont="1" applyFill="1" applyBorder="1" applyAlignment="1">
      <alignment horizontal="center" wrapText="1"/>
    </xf>
    <xf numFmtId="0" fontId="3" fillId="3" borderId="1" xfId="0" applyFont="1" applyFill="1" applyBorder="1" applyAlignment="1">
      <alignment vertical="top" wrapText="1"/>
    </xf>
    <xf numFmtId="0" fontId="3" fillId="3"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4" fillId="3" borderId="1" xfId="0" applyFont="1" applyFill="1" applyBorder="1" applyAlignment="1">
      <alignment vertical="top" wrapText="1"/>
    </xf>
    <xf numFmtId="0" fontId="3" fillId="0" borderId="1" xfId="0" applyFont="1" applyBorder="1" applyAlignment="1">
      <alignment horizontal="center" wrapText="1"/>
    </xf>
    <xf numFmtId="0" fontId="3" fillId="0" borderId="1" xfId="0" applyFont="1" applyBorder="1" applyAlignment="1">
      <alignment horizontal="center" wrapText="1"/>
    </xf>
    <xf numFmtId="0" fontId="5" fillId="0" borderId="1" xfId="0" applyFont="1" applyBorder="1" applyAlignment="1">
      <alignment horizontal="center" wrapText="1"/>
    </xf>
    <xf numFmtId="0" fontId="5" fillId="0" borderId="1" xfId="0" applyFont="1" applyBorder="1" applyAlignment="1">
      <alignment horizontal="center"/>
    </xf>
    <xf numFmtId="0" fontId="6" fillId="0" borderId="1" xfId="0" applyFont="1" applyBorder="1" applyAlignment="1">
      <alignment horizontal="center" wrapText="1"/>
    </xf>
    <xf numFmtId="165" fontId="5" fillId="0" borderId="1" xfId="0" applyNumberFormat="1" applyFont="1" applyBorder="1" applyAlignment="1">
      <alignment horizontal="center"/>
    </xf>
    <xf numFmtId="0" fontId="4" fillId="0" borderId="1" xfId="0" applyFont="1" applyBorder="1" applyAlignment="1">
      <alignment horizontal="center" wrapText="1"/>
    </xf>
    <xf numFmtId="0" fontId="3" fillId="0" borderId="1" xfId="0" applyFont="1" applyBorder="1" applyAlignment="1">
      <alignment horizontal="center" vertical="top" wrapText="1"/>
    </xf>
    <xf numFmtId="15" fontId="5" fillId="0" borderId="1" xfId="0" applyNumberFormat="1" applyFont="1" applyBorder="1" applyAlignment="1">
      <alignment horizontal="center" wrapText="1"/>
    </xf>
    <xf numFmtId="166" fontId="5" fillId="0" borderId="1" xfId="0" applyNumberFormat="1" applyFont="1" applyBorder="1" applyAlignment="1">
      <alignment horizontal="center" wrapText="1"/>
    </xf>
    <xf numFmtId="0" fontId="3" fillId="0" borderId="1" xfId="0" applyFont="1" applyBorder="1" applyAlignment="1">
      <alignment vertical="top" wrapText="1"/>
    </xf>
    <xf numFmtId="0" fontId="3" fillId="0" borderId="1" xfId="0" applyFont="1" applyBorder="1" applyAlignment="1">
      <alignment horizontal="left" vertical="top" wrapText="1"/>
    </xf>
    <xf numFmtId="0" fontId="5" fillId="0" borderId="1" xfId="0" applyFont="1" applyBorder="1" applyAlignment="1">
      <alignment wrapText="1"/>
    </xf>
    <xf numFmtId="0" fontId="3" fillId="0" borderId="1" xfId="0" applyFont="1" applyBorder="1" applyAlignment="1">
      <alignment horizontal="left" vertical="top" wrapText="1"/>
    </xf>
    <xf numFmtId="0" fontId="4" fillId="0" borderId="1" xfId="0" applyFont="1" applyBorder="1" applyAlignment="1">
      <alignment vertical="top" wrapText="1"/>
    </xf>
    <xf numFmtId="166" fontId="5" fillId="0" borderId="1" xfId="0" applyNumberFormat="1" applyFont="1" applyBorder="1" applyAlignment="1"/>
    <xf numFmtId="0" fontId="11" fillId="0" borderId="1" xfId="0" applyFont="1" applyBorder="1" applyAlignment="1">
      <alignment horizont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2" xfId="0" applyFont="1" applyBorder="1" applyAlignment="1">
      <alignment horizontal="center" vertical="center" wrapText="1"/>
    </xf>
    <xf numFmtId="165" fontId="11" fillId="0" borderId="1" xfId="0" applyNumberFormat="1" applyFont="1" applyBorder="1" applyAlignment="1">
      <alignment horizontal="center" vertical="center" wrapText="1"/>
    </xf>
    <xf numFmtId="0" fontId="11" fillId="0" borderId="1" xfId="0" applyFont="1" applyBorder="1" applyAlignment="1">
      <alignment horizontal="center"/>
    </xf>
    <xf numFmtId="165" fontId="11" fillId="0" borderId="1" xfId="0" applyNumberFormat="1" applyFont="1" applyBorder="1" applyAlignment="1">
      <alignment horizontal="center"/>
    </xf>
    <xf numFmtId="0" fontId="17" fillId="0" borderId="3" xfId="0" applyFont="1" applyBorder="1" applyAlignment="1">
      <alignment horizontal="center" vertical="center" wrapText="1"/>
    </xf>
    <xf numFmtId="0" fontId="17" fillId="0" borderId="1" xfId="0" applyFont="1" applyBorder="1" applyAlignment="1">
      <alignment horizontal="center" vertical="center" wrapText="1"/>
    </xf>
    <xf numFmtId="168" fontId="11" fillId="0" borderId="1" xfId="0" applyNumberFormat="1" applyFont="1" applyBorder="1" applyAlignment="1">
      <alignment horizontal="center" vertical="center" wrapText="1"/>
    </xf>
    <xf numFmtId="0" fontId="8" fillId="2" borderId="7" xfId="0" applyFont="1" applyFill="1" applyBorder="1" applyAlignment="1">
      <alignment horizontal="center" vertical="center" wrapText="1"/>
    </xf>
    <xf numFmtId="164" fontId="8" fillId="2" borderId="7" xfId="0" applyNumberFormat="1" applyFont="1" applyFill="1" applyBorder="1" applyAlignment="1">
      <alignment horizontal="center" vertical="center" wrapText="1"/>
    </xf>
    <xf numFmtId="3" fontId="8" fillId="2" borderId="7" xfId="0" applyNumberFormat="1" applyFont="1" applyFill="1" applyBorder="1" applyAlignment="1">
      <alignment horizontal="center" vertical="center" wrapText="1"/>
    </xf>
    <xf numFmtId="0" fontId="7" fillId="0" borderId="7" xfId="0" applyFont="1" applyBorder="1" applyAlignment="1"/>
    <xf numFmtId="0" fontId="9" fillId="3" borderId="7" xfId="0" applyFont="1" applyFill="1" applyBorder="1" applyAlignment="1">
      <alignment horizontal="center" vertical="top" wrapText="1"/>
    </xf>
    <xf numFmtId="0" fontId="9" fillId="3" borderId="7" xfId="0" applyFont="1" applyFill="1" applyBorder="1" applyAlignment="1">
      <alignment vertical="top" wrapText="1"/>
    </xf>
    <xf numFmtId="164" fontId="9" fillId="3" borderId="7" xfId="0" applyNumberFormat="1" applyFont="1" applyFill="1" applyBorder="1" applyAlignment="1">
      <alignment horizontal="center" vertical="top" wrapText="1"/>
    </xf>
    <xf numFmtId="0" fontId="9" fillId="3" borderId="7" xfId="0" applyFont="1" applyFill="1" applyBorder="1" applyAlignment="1">
      <alignment horizontal="center" vertical="center" wrapText="1"/>
    </xf>
    <xf numFmtId="3" fontId="9" fillId="3" borderId="7" xfId="0" applyNumberFormat="1" applyFont="1" applyFill="1" applyBorder="1" applyAlignment="1">
      <alignment horizontal="center" vertical="top" wrapText="1"/>
    </xf>
    <xf numFmtId="0" fontId="7" fillId="0" borderId="7" xfId="0" applyFont="1" applyBorder="1" applyAlignment="1">
      <alignment horizontal="center" vertical="top" wrapText="1"/>
    </xf>
    <xf numFmtId="0" fontId="7" fillId="0" borderId="7" xfId="0" applyFont="1" applyBorder="1" applyAlignment="1">
      <alignment horizontal="center" vertical="top"/>
    </xf>
    <xf numFmtId="164" fontId="7" fillId="0" borderId="7" xfId="0" applyNumberFormat="1" applyFont="1" applyBorder="1" applyAlignment="1">
      <alignment horizontal="center" vertical="top" wrapText="1"/>
    </xf>
    <xf numFmtId="0" fontId="7" fillId="0" borderId="7" xfId="0" applyFont="1" applyBorder="1" applyAlignment="1">
      <alignment vertical="top" wrapText="1"/>
    </xf>
    <xf numFmtId="0" fontId="7" fillId="0" borderId="7" xfId="0" applyFont="1" applyBorder="1" applyAlignment="1">
      <alignment horizontal="center" vertical="center" wrapText="1"/>
    </xf>
    <xf numFmtId="3" fontId="7" fillId="0" borderId="7" xfId="0" applyNumberFormat="1" applyFont="1" applyBorder="1" applyAlignment="1">
      <alignment horizontal="center" vertical="top" wrapText="1"/>
    </xf>
    <xf numFmtId="164" fontId="7" fillId="0" borderId="7" xfId="0" applyNumberFormat="1" applyFont="1" applyBorder="1" applyAlignment="1">
      <alignment horizontal="center" vertical="center" wrapText="1"/>
    </xf>
    <xf numFmtId="0" fontId="7" fillId="4" borderId="7" xfId="0" applyFont="1" applyFill="1" applyBorder="1" applyAlignment="1">
      <alignment horizontal="center" vertical="center"/>
    </xf>
    <xf numFmtId="3" fontId="7" fillId="0" borderId="7" xfId="0" applyNumberFormat="1" applyFont="1" applyBorder="1" applyAlignment="1">
      <alignment horizontal="center" vertical="center" wrapText="1"/>
    </xf>
    <xf numFmtId="2" fontId="7" fillId="4" borderId="7" xfId="0" applyNumberFormat="1" applyFont="1" applyFill="1" applyBorder="1" applyAlignment="1">
      <alignment horizontal="center" vertical="center" wrapText="1"/>
    </xf>
    <xf numFmtId="0" fontId="7" fillId="0" borderId="7" xfId="0" applyFont="1" applyBorder="1" applyAlignment="1">
      <alignment horizontal="center"/>
    </xf>
    <xf numFmtId="0" fontId="7" fillId="0" borderId="7" xfId="0" applyFont="1" applyBorder="1" applyAlignment="1">
      <alignment horizontal="center" vertical="center"/>
    </xf>
    <xf numFmtId="0" fontId="7" fillId="8" borderId="7" xfId="0" applyFont="1" applyFill="1" applyBorder="1" applyAlignment="1">
      <alignment horizontal="center" vertical="center" wrapText="1"/>
    </xf>
    <xf numFmtId="14" fontId="7" fillId="0" borderId="7" xfId="0" applyNumberFormat="1" applyFont="1" applyBorder="1" applyAlignment="1">
      <alignment horizontal="center" vertical="center" wrapText="1"/>
    </xf>
    <xf numFmtId="170" fontId="7" fillId="0" borderId="7" xfId="0" applyNumberFormat="1" applyFont="1" applyBorder="1" applyAlignment="1">
      <alignment horizontal="center" vertical="center" wrapText="1"/>
    </xf>
    <xf numFmtId="167" fontId="7" fillId="0" borderId="7" xfId="0" applyNumberFormat="1" applyFont="1" applyBorder="1" applyAlignment="1">
      <alignment horizontal="center" vertical="center"/>
    </xf>
    <xf numFmtId="167" fontId="7" fillId="0" borderId="7" xfId="0" quotePrefix="1" applyNumberFormat="1" applyFont="1" applyBorder="1" applyAlignment="1">
      <alignment horizontal="center" vertical="center"/>
    </xf>
    <xf numFmtId="0" fontId="7" fillId="4" borderId="7" xfId="0" applyFont="1" applyFill="1" applyBorder="1" applyAlignment="1">
      <alignment horizontal="center" vertical="top" wrapText="1"/>
    </xf>
    <xf numFmtId="0" fontId="7" fillId="0" borderId="7" xfId="0" applyFont="1" applyBorder="1" applyAlignment="1">
      <alignment vertical="center"/>
    </xf>
    <xf numFmtId="0" fontId="7" fillId="0" borderId="7" xfId="0" applyFont="1" applyBorder="1" applyAlignment="1">
      <alignment wrapText="1"/>
    </xf>
    <xf numFmtId="0" fontId="7" fillId="0" borderId="7" xfId="0" applyFont="1" applyBorder="1" applyAlignment="1">
      <alignment vertical="center" wrapText="1"/>
    </xf>
    <xf numFmtId="0" fontId="7" fillId="0" borderId="7" xfId="0" applyFont="1" applyBorder="1" applyAlignment="1">
      <alignment horizontal="left" vertical="center" wrapText="1"/>
    </xf>
    <xf numFmtId="0" fontId="7" fillId="0" borderId="7" xfId="0" applyFont="1" applyFill="1" applyBorder="1" applyAlignment="1">
      <alignment horizontal="center" vertical="top" wrapText="1"/>
    </xf>
    <xf numFmtId="167" fontId="7" fillId="0" borderId="7" xfId="0" applyNumberFormat="1" applyFont="1" applyFill="1" applyBorder="1" applyAlignment="1">
      <alignment horizontal="center" vertical="top" wrapText="1"/>
    </xf>
    <xf numFmtId="0" fontId="7" fillId="0" borderId="7" xfId="0" applyFont="1" applyFill="1" applyBorder="1" applyAlignment="1">
      <alignment horizontal="left" vertical="top" wrapText="1"/>
    </xf>
    <xf numFmtId="49" fontId="7" fillId="0" borderId="7" xfId="0" applyNumberFormat="1" applyFont="1" applyFill="1" applyBorder="1" applyAlignment="1">
      <alignment horizontal="center" vertical="top" wrapText="1"/>
    </xf>
    <xf numFmtId="0" fontId="7" fillId="0" borderId="7" xfId="0" applyFont="1" applyFill="1" applyBorder="1" applyAlignment="1">
      <alignment vertical="top" wrapText="1"/>
    </xf>
    <xf numFmtId="14" fontId="7" fillId="0" borderId="7" xfId="0" applyNumberFormat="1" applyFont="1" applyFill="1" applyBorder="1" applyAlignment="1">
      <alignment horizontal="center" vertical="top" wrapText="1"/>
    </xf>
    <xf numFmtId="0" fontId="7" fillId="9" borderId="7" xfId="0" applyFont="1" applyFill="1" applyBorder="1" applyAlignment="1">
      <alignment horizontal="center" vertical="center" wrapText="1"/>
    </xf>
    <xf numFmtId="164" fontId="7" fillId="8" borderId="7" xfId="0" applyNumberFormat="1" applyFont="1" applyFill="1" applyBorder="1" applyAlignment="1">
      <alignment horizontal="center" vertical="center" wrapText="1"/>
    </xf>
    <xf numFmtId="3" fontId="7" fillId="8" borderId="7" xfId="0" applyNumberFormat="1" applyFont="1" applyFill="1" applyBorder="1" applyAlignment="1">
      <alignment horizontal="center" vertical="center" wrapText="1"/>
    </xf>
    <xf numFmtId="0" fontId="7" fillId="8" borderId="7" xfId="0" applyFont="1" applyFill="1" applyBorder="1" applyAlignment="1">
      <alignment horizontal="center" vertical="center"/>
    </xf>
    <xf numFmtId="0" fontId="7" fillId="0" borderId="7" xfId="3" applyFont="1" applyBorder="1" applyAlignment="1">
      <alignment horizontal="center" vertical="top" wrapText="1"/>
    </xf>
    <xf numFmtId="0" fontId="7" fillId="4" borderId="7" xfId="3" applyFont="1" applyFill="1" applyBorder="1" applyAlignment="1">
      <alignment vertical="top" wrapText="1"/>
    </xf>
    <xf numFmtId="0" fontId="7" fillId="4" borderId="7" xfId="3" applyFont="1" applyFill="1" applyBorder="1" applyAlignment="1">
      <alignment horizontal="center" vertical="top" wrapText="1"/>
    </xf>
    <xf numFmtId="14" fontId="7" fillId="4" borderId="7" xfId="3" applyNumberFormat="1" applyFont="1" applyFill="1" applyBorder="1" applyAlignment="1">
      <alignment horizontal="center" vertical="top" wrapText="1"/>
    </xf>
    <xf numFmtId="49" fontId="7" fillId="4" borderId="7" xfId="0" applyNumberFormat="1" applyFont="1" applyFill="1" applyBorder="1" applyAlignment="1">
      <alignment horizontal="center" vertical="center" wrapText="1"/>
    </xf>
    <xf numFmtId="2" fontId="7" fillId="0" borderId="7" xfId="0" applyNumberFormat="1" applyFont="1" applyBorder="1" applyAlignment="1">
      <alignment horizontal="center" vertical="center" wrapText="1"/>
    </xf>
    <xf numFmtId="0" fontId="7" fillId="4" borderId="7" xfId="0" applyFont="1" applyFill="1" applyBorder="1" applyAlignment="1">
      <alignment horizontal="center" vertical="center" wrapText="1"/>
    </xf>
    <xf numFmtId="173" fontId="7" fillId="0" borderId="7" xfId="0" applyNumberFormat="1" applyFont="1" applyBorder="1" applyAlignment="1">
      <alignment horizontal="center" vertical="center" wrapText="1"/>
    </xf>
    <xf numFmtId="167" fontId="7" fillId="0" borderId="7" xfId="0" applyNumberFormat="1" applyFont="1" applyBorder="1" applyAlignment="1">
      <alignment horizontal="center" vertical="center" wrapText="1"/>
    </xf>
    <xf numFmtId="0" fontId="7" fillId="8" borderId="7" xfId="0" applyFont="1" applyFill="1" applyBorder="1" applyAlignment="1">
      <alignment horizontal="center" vertical="top" wrapText="1"/>
    </xf>
    <xf numFmtId="14" fontId="7" fillId="0" borderId="7" xfId="0" applyNumberFormat="1" applyFont="1" applyBorder="1" applyAlignment="1">
      <alignment horizontal="center" vertical="top" wrapText="1"/>
    </xf>
    <xf numFmtId="0" fontId="7" fillId="0" borderId="7" xfId="0" applyFont="1" applyBorder="1" applyAlignment="1">
      <alignment horizontal="left" vertical="top" wrapText="1"/>
    </xf>
    <xf numFmtId="0" fontId="7" fillId="0" borderId="7" xfId="0" applyFont="1" applyBorder="1" applyAlignment="1">
      <alignment vertical="top"/>
    </xf>
    <xf numFmtId="14" fontId="7" fillId="0" borderId="7" xfId="0" applyNumberFormat="1" applyFont="1" applyBorder="1" applyAlignment="1">
      <alignment horizontal="center" vertical="top"/>
    </xf>
    <xf numFmtId="0" fontId="7" fillId="0" borderId="7" xfId="0" applyNumberFormat="1" applyFont="1" applyBorder="1" applyAlignment="1">
      <alignment horizontal="center" vertical="top" wrapText="1"/>
    </xf>
    <xf numFmtId="0" fontId="7" fillId="15" borderId="7" xfId="0" applyFont="1" applyFill="1" applyBorder="1" applyAlignment="1">
      <alignment vertical="top" wrapText="1"/>
    </xf>
    <xf numFmtId="0" fontId="7" fillId="8" borderId="7" xfId="0" applyFont="1" applyFill="1" applyBorder="1"/>
    <xf numFmtId="0" fontId="7" fillId="8" borderId="7" xfId="5" applyFont="1" applyFill="1" applyBorder="1" applyAlignment="1">
      <alignment vertical="top" wrapText="1"/>
    </xf>
    <xf numFmtId="0" fontId="7" fillId="8" borderId="7" xfId="5" applyFont="1" applyFill="1" applyBorder="1" applyAlignment="1">
      <alignment horizontal="center" vertical="top" wrapText="1"/>
    </xf>
    <xf numFmtId="171" fontId="7" fillId="4" borderId="7" xfId="0" applyNumberFormat="1" applyFont="1" applyFill="1" applyBorder="1" applyAlignment="1">
      <alignment horizontal="center" vertical="center" wrapText="1"/>
    </xf>
    <xf numFmtId="167" fontId="7" fillId="8" borderId="7" xfId="0" applyNumberFormat="1" applyFont="1" applyFill="1" applyBorder="1" applyAlignment="1">
      <alignment horizontal="center" vertical="center"/>
    </xf>
    <xf numFmtId="17" fontId="7" fillId="4" borderId="7" xfId="0" quotePrefix="1" applyNumberFormat="1" applyFont="1" applyFill="1" applyBorder="1" applyAlignment="1">
      <alignment horizontal="center" vertical="center" wrapText="1"/>
    </xf>
    <xf numFmtId="0" fontId="7" fillId="9" borderId="7" xfId="0" applyFont="1" applyFill="1" applyBorder="1" applyAlignment="1">
      <alignment horizontal="center" vertical="top" wrapText="1"/>
    </xf>
    <xf numFmtId="0" fontId="7" fillId="9" borderId="7" xfId="0" quotePrefix="1" applyFont="1" applyFill="1" applyBorder="1" applyAlignment="1">
      <alignment horizontal="center" vertical="top" wrapText="1"/>
    </xf>
    <xf numFmtId="0" fontId="7" fillId="9" borderId="7" xfId="0" applyFont="1" applyFill="1" applyBorder="1" applyAlignment="1">
      <alignment vertical="top" wrapText="1"/>
    </xf>
    <xf numFmtId="0" fontId="7" fillId="8" borderId="7" xfId="0" applyFont="1" applyFill="1" applyBorder="1" applyAlignment="1">
      <alignment vertical="top" wrapText="1"/>
    </xf>
    <xf numFmtId="0" fontId="7" fillId="8" borderId="7" xfId="6" applyFont="1" applyFill="1" applyBorder="1" applyAlignment="1">
      <alignment vertical="top" wrapText="1"/>
    </xf>
    <xf numFmtId="0" fontId="7" fillId="0" borderId="7" xfId="1" applyFont="1" applyBorder="1" applyAlignment="1" applyProtection="1">
      <alignment vertical="top" wrapText="1"/>
    </xf>
    <xf numFmtId="0" fontId="7" fillId="8" borderId="7" xfId="0" applyFont="1" applyFill="1" applyBorder="1" applyAlignment="1">
      <alignment horizontal="left" vertical="top" wrapText="1"/>
    </xf>
    <xf numFmtId="169" fontId="7" fillId="0" borderId="7" xfId="2" applyNumberFormat="1" applyFont="1" applyFill="1" applyBorder="1" applyAlignment="1">
      <alignment horizontal="center" vertical="top" wrapText="1"/>
    </xf>
    <xf numFmtId="167" fontId="7" fillId="4" borderId="7" xfId="3" applyNumberFormat="1" applyFont="1" applyFill="1" applyBorder="1" applyAlignment="1">
      <alignment horizontal="center" vertical="top" wrapText="1"/>
    </xf>
    <xf numFmtId="4" fontId="7" fillId="0" borderId="7" xfId="0" applyNumberFormat="1" applyFont="1" applyBorder="1" applyAlignment="1">
      <alignment horizontal="center" vertical="center" wrapText="1"/>
    </xf>
    <xf numFmtId="171" fontId="7" fillId="0" borderId="7" xfId="0" applyNumberFormat="1" applyFont="1" applyBorder="1" applyAlignment="1">
      <alignment horizontal="center" vertical="center" wrapText="1"/>
    </xf>
    <xf numFmtId="0" fontId="7" fillId="0" borderId="7" xfId="0" applyNumberFormat="1" applyFont="1" applyFill="1" applyBorder="1" applyAlignment="1">
      <alignment horizontal="center" vertical="top" wrapText="1"/>
    </xf>
    <xf numFmtId="0" fontId="7" fillId="0" borderId="7" xfId="0" applyNumberFormat="1" applyFont="1" applyFill="1" applyBorder="1" applyAlignment="1">
      <alignment vertical="top" wrapText="1"/>
    </xf>
    <xf numFmtId="3" fontId="7" fillId="0" borderId="7" xfId="0" applyNumberFormat="1" applyFont="1" applyFill="1" applyBorder="1" applyAlignment="1">
      <alignment horizontal="center" vertical="top" wrapText="1"/>
    </xf>
    <xf numFmtId="167" fontId="7" fillId="0" borderId="7" xfId="0" applyNumberFormat="1" applyFont="1" applyBorder="1" applyAlignment="1">
      <alignment horizontal="center" vertical="top"/>
    </xf>
    <xf numFmtId="172" fontId="7" fillId="8" borderId="7" xfId="0" applyNumberFormat="1" applyFont="1" applyFill="1" applyBorder="1" applyAlignment="1">
      <alignment horizontal="center" vertical="top" wrapText="1"/>
    </xf>
    <xf numFmtId="3" fontId="7" fillId="8" borderId="7" xfId="0" applyNumberFormat="1" applyFont="1" applyFill="1" applyBorder="1" applyAlignment="1">
      <alignment horizontal="center" vertical="top" wrapText="1"/>
    </xf>
    <xf numFmtId="0" fontId="7" fillId="8" borderId="7" xfId="0" applyNumberFormat="1" applyFont="1" applyFill="1" applyBorder="1" applyAlignment="1">
      <alignment vertical="top" wrapText="1"/>
    </xf>
    <xf numFmtId="3" fontId="7" fillId="9" borderId="7" xfId="0" applyNumberFormat="1" applyFont="1" applyFill="1" applyBorder="1" applyAlignment="1">
      <alignment horizontal="center" vertical="top" wrapText="1"/>
    </xf>
    <xf numFmtId="0" fontId="7" fillId="8" borderId="7" xfId="0" applyFont="1" applyFill="1" applyBorder="1" applyAlignment="1">
      <alignment horizontal="center" vertical="top"/>
    </xf>
    <xf numFmtId="0" fontId="7" fillId="12" borderId="7" xfId="0" applyFont="1" applyFill="1" applyBorder="1" applyAlignment="1">
      <alignment horizontal="center" vertical="top" wrapText="1"/>
    </xf>
    <xf numFmtId="3" fontId="7" fillId="12" borderId="7" xfId="0" applyNumberFormat="1" applyFont="1" applyFill="1" applyBorder="1" applyAlignment="1">
      <alignment horizontal="center" vertical="top" wrapText="1"/>
    </xf>
    <xf numFmtId="164" fontId="7" fillId="8" borderId="7" xfId="0" applyNumberFormat="1" applyFont="1" applyFill="1" applyBorder="1" applyAlignment="1">
      <alignment horizontal="center" vertical="top" wrapText="1"/>
    </xf>
    <xf numFmtId="2" fontId="7" fillId="8" borderId="7" xfId="0" applyNumberFormat="1" applyFont="1" applyFill="1" applyBorder="1" applyAlignment="1">
      <alignment horizontal="center" vertical="top" wrapText="1"/>
    </xf>
    <xf numFmtId="0" fontId="7" fillId="9" borderId="7" xfId="0" applyFont="1" applyFill="1" applyBorder="1" applyAlignment="1">
      <alignment horizontal="center"/>
    </xf>
    <xf numFmtId="171" fontId="7" fillId="9" borderId="7" xfId="0" applyNumberFormat="1" applyFont="1" applyFill="1" applyBorder="1" applyAlignment="1">
      <alignment horizontal="center" vertical="top" wrapText="1"/>
    </xf>
    <xf numFmtId="0" fontId="7" fillId="9" borderId="7" xfId="0" applyFont="1" applyFill="1" applyBorder="1" applyAlignment="1">
      <alignment horizontal="center" vertical="top"/>
    </xf>
    <xf numFmtId="0" fontId="7" fillId="9" borderId="7" xfId="0" applyFont="1" applyFill="1" applyBorder="1" applyAlignment="1">
      <alignment horizontal="center" vertical="center"/>
    </xf>
    <xf numFmtId="171" fontId="7" fillId="9" borderId="7" xfId="0" applyNumberFormat="1" applyFont="1" applyFill="1" applyBorder="1" applyAlignment="1">
      <alignment horizontal="center" vertical="center" wrapText="1"/>
    </xf>
    <xf numFmtId="3" fontId="7" fillId="4" borderId="7" xfId="0" applyNumberFormat="1" applyFont="1" applyFill="1" applyBorder="1" applyAlignment="1">
      <alignment horizontal="center" vertical="center" wrapText="1"/>
    </xf>
    <xf numFmtId="2" fontId="7" fillId="8" borderId="7" xfId="0" applyNumberFormat="1" applyFont="1" applyFill="1" applyBorder="1" applyAlignment="1">
      <alignment horizontal="center" vertical="center" wrapText="1"/>
    </xf>
    <xf numFmtId="0" fontId="7" fillId="13" borderId="7" xfId="0" applyFont="1" applyFill="1" applyBorder="1" applyAlignment="1">
      <alignment horizontal="center" vertical="top" wrapText="1"/>
    </xf>
    <xf numFmtId="0" fontId="7" fillId="13" borderId="7" xfId="0" applyFont="1" applyFill="1" applyBorder="1" applyAlignment="1">
      <alignment vertical="top" wrapText="1"/>
    </xf>
    <xf numFmtId="164" fontId="7" fillId="13" borderId="7" xfId="0" applyNumberFormat="1" applyFont="1" applyFill="1" applyBorder="1" applyAlignment="1">
      <alignment horizontal="center" vertical="top" wrapText="1"/>
    </xf>
    <xf numFmtId="3" fontId="7" fillId="13" borderId="7" xfId="0" applyNumberFormat="1" applyFont="1" applyFill="1" applyBorder="1" applyAlignment="1">
      <alignment horizontal="center" vertical="top" wrapText="1"/>
    </xf>
    <xf numFmtId="0" fontId="9" fillId="13" borderId="7" xfId="0" applyFont="1" applyFill="1" applyBorder="1" applyAlignment="1">
      <alignment vertical="top" wrapText="1"/>
    </xf>
    <xf numFmtId="0" fontId="7" fillId="4" borderId="7" xfId="0" applyFont="1" applyFill="1" applyBorder="1" applyAlignment="1">
      <alignment vertical="top" wrapText="1"/>
    </xf>
    <xf numFmtId="0" fontId="7" fillId="0" borderId="7" xfId="0" applyFont="1" applyFill="1" applyBorder="1" applyAlignment="1">
      <alignment horizontal="center" vertical="center" wrapText="1"/>
    </xf>
    <xf numFmtId="164" fontId="7" fillId="0" borderId="7" xfId="0" applyNumberFormat="1" applyFont="1" applyFill="1" applyBorder="1" applyAlignment="1">
      <alignment horizontal="center" vertical="center" wrapText="1"/>
    </xf>
    <xf numFmtId="3" fontId="7" fillId="0" borderId="7" xfId="0" applyNumberFormat="1" applyFont="1" applyFill="1" applyBorder="1" applyAlignment="1">
      <alignment horizontal="center" vertical="center" wrapText="1"/>
    </xf>
    <xf numFmtId="14" fontId="7" fillId="0" borderId="7" xfId="0" applyNumberFormat="1" applyFont="1" applyBorder="1" applyAlignment="1">
      <alignment horizontal="center" vertical="center"/>
    </xf>
    <xf numFmtId="0" fontId="7" fillId="15" borderId="7" xfId="0" applyFont="1" applyFill="1" applyBorder="1" applyAlignment="1">
      <alignment horizontal="center" vertical="top" wrapText="1"/>
    </xf>
    <xf numFmtId="164" fontId="7" fillId="15" borderId="7" xfId="0" applyNumberFormat="1" applyFont="1" applyFill="1" applyBorder="1" applyAlignment="1">
      <alignment horizontal="center" vertical="top" wrapText="1"/>
    </xf>
    <xf numFmtId="164" fontId="7" fillId="8" borderId="7" xfId="0" applyNumberFormat="1" applyFont="1" applyFill="1" applyBorder="1" applyAlignment="1">
      <alignment horizontal="center" vertical="top"/>
    </xf>
    <xf numFmtId="169" fontId="7" fillId="0" borderId="7" xfId="2" applyNumberFormat="1" applyFont="1" applyBorder="1" applyAlignment="1">
      <alignment horizontal="center" vertical="center" wrapText="1"/>
    </xf>
    <xf numFmtId="3" fontId="7" fillId="15" borderId="7" xfId="0" applyNumberFormat="1" applyFont="1" applyFill="1" applyBorder="1" applyAlignment="1">
      <alignment horizontal="center" vertical="top" wrapText="1"/>
    </xf>
    <xf numFmtId="0" fontId="7" fillId="8" borderId="7" xfId="0" applyFont="1" applyFill="1" applyBorder="1" applyAlignment="1">
      <alignment horizontal="center"/>
    </xf>
    <xf numFmtId="164" fontId="7" fillId="8" borderId="7" xfId="0" applyNumberFormat="1" applyFont="1" applyFill="1" applyBorder="1" applyAlignment="1">
      <alignment horizontal="center"/>
    </xf>
    <xf numFmtId="169" fontId="7" fillId="0" borderId="7" xfId="2" applyNumberFormat="1" applyFont="1" applyBorder="1" applyAlignment="1">
      <alignment horizontal="center" vertical="top" wrapText="1"/>
    </xf>
    <xf numFmtId="0" fontId="7" fillId="4" borderId="7" xfId="0" applyFont="1" applyFill="1" applyBorder="1" applyAlignment="1">
      <alignment vertical="top"/>
    </xf>
    <xf numFmtId="0" fontId="7" fillId="5" borderId="7" xfId="0" applyFont="1" applyFill="1" applyBorder="1" applyAlignment="1">
      <alignment horizontal="center" wrapText="1"/>
    </xf>
    <xf numFmtId="2" fontId="7" fillId="0" borderId="7" xfId="0" applyNumberFormat="1" applyFont="1" applyBorder="1" applyAlignment="1">
      <alignment horizontal="center" vertical="top" wrapText="1"/>
    </xf>
    <xf numFmtId="0" fontId="7" fillId="5" borderId="7" xfId="0" applyFont="1" applyFill="1" applyBorder="1" applyAlignment="1">
      <alignment horizontal="center" vertical="top" wrapText="1"/>
    </xf>
    <xf numFmtId="0" fontId="7" fillId="10" borderId="7" xfId="0" applyFont="1" applyFill="1" applyBorder="1" applyAlignment="1">
      <alignment horizontal="center" vertical="center" wrapText="1"/>
    </xf>
    <xf numFmtId="0" fontId="7" fillId="0" borderId="7" xfId="4" applyFont="1" applyBorder="1" applyAlignment="1">
      <alignment horizontal="center" vertical="top" wrapText="1"/>
    </xf>
    <xf numFmtId="0" fontId="8" fillId="0" borderId="7" xfId="4" applyFont="1" applyBorder="1" applyAlignment="1">
      <alignment horizontal="center" vertical="top" wrapText="1"/>
    </xf>
    <xf numFmtId="0" fontId="7" fillId="11" borderId="7" xfId="4" applyFont="1" applyFill="1" applyBorder="1" applyAlignment="1">
      <alignment horizontal="center" wrapText="1"/>
    </xf>
    <xf numFmtId="2" fontId="7" fillId="0" borderId="7" xfId="4" applyNumberFormat="1" applyFont="1" applyBorder="1" applyAlignment="1">
      <alignment horizontal="center" vertical="top" wrapText="1"/>
    </xf>
    <xf numFmtId="0" fontId="7" fillId="5" borderId="7" xfId="4" applyFont="1" applyFill="1" applyBorder="1" applyAlignment="1">
      <alignment horizontal="center" wrapText="1"/>
    </xf>
    <xf numFmtId="0" fontId="7" fillId="5" borderId="7" xfId="4" applyFont="1" applyFill="1" applyBorder="1" applyAlignment="1">
      <alignment horizontal="center" vertical="top" wrapText="1"/>
    </xf>
    <xf numFmtId="0" fontId="10" fillId="8" borderId="7" xfId="3" applyFont="1" applyFill="1" applyBorder="1" applyAlignment="1">
      <alignment horizontal="center" vertical="center"/>
    </xf>
    <xf numFmtId="0" fontId="7" fillId="14" borderId="7" xfId="3" applyFont="1" applyFill="1" applyBorder="1" applyAlignment="1">
      <alignment horizontal="center" wrapText="1"/>
    </xf>
    <xf numFmtId="0" fontId="10" fillId="8" borderId="7" xfId="3" applyFont="1" applyFill="1" applyBorder="1" applyAlignment="1"/>
    <xf numFmtId="0" fontId="9" fillId="3" borderId="7" xfId="0" applyFont="1" applyFill="1" applyBorder="1" applyAlignment="1">
      <alignment horizontal="left" vertical="top" wrapText="1"/>
    </xf>
    <xf numFmtId="0" fontId="7" fillId="0" borderId="7" xfId="4" applyFont="1" applyBorder="1" applyAlignment="1">
      <alignment horizontal="left" vertical="top" wrapText="1"/>
    </xf>
    <xf numFmtId="0" fontId="10" fillId="8" borderId="7" xfId="3" applyFont="1" applyFill="1" applyBorder="1" applyAlignment="1">
      <alignment horizontal="left" vertical="top" wrapText="1"/>
    </xf>
    <xf numFmtId="0" fontId="10" fillId="0" borderId="7" xfId="0" applyFont="1" applyBorder="1" applyAlignment="1">
      <alignment horizontal="left" vertical="top"/>
    </xf>
    <xf numFmtId="0" fontId="18" fillId="2" borderId="1" xfId="0" applyFont="1" applyFill="1" applyBorder="1" applyAlignment="1">
      <alignment horizontal="center" wrapText="1"/>
    </xf>
    <xf numFmtId="0" fontId="11" fillId="3" borderId="1" xfId="0" applyFont="1" applyFill="1" applyBorder="1" applyAlignment="1">
      <alignment horizontal="left" vertical="top" wrapText="1"/>
    </xf>
    <xf numFmtId="0" fontId="19" fillId="0" borderId="1" xfId="0" applyFont="1" applyBorder="1" applyAlignment="1">
      <alignment horizontal="center" vertical="center" wrapText="1"/>
    </xf>
    <xf numFmtId="0" fontId="11" fillId="0" borderId="1" xfId="0" applyFont="1" applyBorder="1" applyAlignment="1">
      <alignment horizontal="center" vertical="top" wrapText="1"/>
    </xf>
    <xf numFmtId="0" fontId="11" fillId="0" borderId="4" xfId="0" applyFont="1" applyBorder="1" applyAlignment="1">
      <alignment horizontal="center" vertical="top" wrapText="1"/>
    </xf>
    <xf numFmtId="0" fontId="19" fillId="0" borderId="4" xfId="1" applyFont="1" applyBorder="1" applyAlignment="1" applyProtection="1">
      <alignment horizontal="center" vertical="top" wrapText="1"/>
    </xf>
    <xf numFmtId="0" fontId="11" fillId="0" borderId="6" xfId="0" applyFont="1" applyBorder="1" applyAlignment="1">
      <alignment horizontal="center" vertical="top" wrapText="1"/>
    </xf>
    <xf numFmtId="0" fontId="11" fillId="0" borderId="5" xfId="0" applyFont="1" applyBorder="1" applyAlignment="1">
      <alignment horizontal="center" vertical="top" wrapText="1"/>
    </xf>
    <xf numFmtId="0" fontId="17" fillId="0" borderId="4" xfId="0" applyFont="1" applyBorder="1" applyAlignment="1">
      <alignment horizontal="center" vertical="center" wrapText="1"/>
    </xf>
    <xf numFmtId="0" fontId="19" fillId="0" borderId="4" xfId="0" applyFont="1" applyBorder="1" applyAlignment="1">
      <alignment horizontal="center" vertical="center" wrapText="1"/>
    </xf>
    <xf numFmtId="0" fontId="21" fillId="0" borderId="4" xfId="0" applyFont="1" applyBorder="1" applyAlignment="1">
      <alignment horizontal="center" vertical="center" wrapText="1"/>
    </xf>
    <xf numFmtId="0" fontId="13" fillId="0" borderId="4" xfId="1" applyFont="1" applyBorder="1" applyAlignment="1" applyProtection="1">
      <alignment horizontal="center" vertical="center" wrapText="1"/>
    </xf>
    <xf numFmtId="0" fontId="22" fillId="0" borderId="0" xfId="0" applyFont="1" applyAlignment="1">
      <alignment horizontal="center" vertical="center" wrapText="1"/>
    </xf>
    <xf numFmtId="14" fontId="17" fillId="0" borderId="4" xfId="0" applyNumberFormat="1" applyFont="1" applyBorder="1" applyAlignment="1">
      <alignment horizontal="center" vertical="center" wrapText="1"/>
    </xf>
    <xf numFmtId="14" fontId="23" fillId="0" borderId="4" xfId="0" applyNumberFormat="1" applyFont="1" applyBorder="1" applyAlignment="1">
      <alignment horizontal="center" vertical="center" wrapText="1"/>
    </xf>
    <xf numFmtId="14" fontId="24" fillId="0" borderId="4" xfId="0" applyNumberFormat="1" applyFont="1" applyBorder="1" applyAlignment="1">
      <alignment horizontal="center" vertical="center" wrapText="1"/>
    </xf>
    <xf numFmtId="0" fontId="11" fillId="0" borderId="4" xfId="0" applyFont="1" applyBorder="1" applyAlignment="1">
      <alignment horizontal="center" vertical="center" wrapText="1"/>
    </xf>
    <xf numFmtId="14" fontId="11" fillId="0" borderId="4" xfId="0" applyNumberFormat="1" applyFont="1" applyBorder="1" applyAlignment="1">
      <alignment horizontal="center" vertical="center" wrapText="1"/>
    </xf>
    <xf numFmtId="0" fontId="11" fillId="0" borderId="0" xfId="0" applyFont="1" applyAlignment="1">
      <alignment horizontal="center"/>
    </xf>
    <xf numFmtId="0" fontId="13" fillId="0" borderId="1" xfId="1" applyFont="1" applyBorder="1" applyAlignment="1" applyProtection="1">
      <alignment horizontal="center" vertical="center" wrapText="1"/>
    </xf>
    <xf numFmtId="0" fontId="17" fillId="0" borderId="0" xfId="0" applyFont="1" applyBorder="1" applyAlignment="1">
      <alignment horizontal="center" vertical="center" wrapText="1"/>
    </xf>
    <xf numFmtId="166" fontId="11" fillId="0" borderId="1" xfId="0" applyNumberFormat="1" applyFont="1" applyBorder="1" applyAlignment="1">
      <alignment horizontal="center"/>
    </xf>
    <xf numFmtId="0" fontId="13" fillId="0" borderId="3" xfId="1" applyFont="1" applyBorder="1" applyAlignment="1" applyProtection="1">
      <alignment horizontal="center" vertical="center" wrapText="1"/>
    </xf>
    <xf numFmtId="0" fontId="13" fillId="0" borderId="4" xfId="1" applyFont="1" applyBorder="1" applyAlignment="1" applyProtection="1">
      <alignment horizontal="center" vertical="top" wrapText="1"/>
    </xf>
    <xf numFmtId="0" fontId="11" fillId="0" borderId="0" xfId="0" applyFont="1" applyAlignment="1">
      <alignment horizontal="center" wrapText="1"/>
    </xf>
    <xf numFmtId="0" fontId="11" fillId="0" borderId="0" xfId="0" applyFont="1" applyAlignment="1">
      <alignment horizontal="center" vertical="top" wrapText="1"/>
    </xf>
    <xf numFmtId="14" fontId="17" fillId="0" borderId="4" xfId="0" applyNumberFormat="1" applyFont="1" applyBorder="1" applyAlignment="1">
      <alignment horizontal="center" vertical="center"/>
    </xf>
    <xf numFmtId="0" fontId="19" fillId="3" borderId="1" xfId="0" applyFont="1" applyFill="1" applyBorder="1" applyAlignment="1">
      <alignment horizontal="left" vertical="top" wrapText="1"/>
    </xf>
    <xf numFmtId="0" fontId="11" fillId="0" borderId="0" xfId="0" applyFont="1" applyAlignment="1">
      <alignment horizontal="left"/>
    </xf>
    <xf numFmtId="167" fontId="7" fillId="8" borderId="7" xfId="0" applyNumberFormat="1" applyFont="1" applyFill="1" applyBorder="1" applyAlignment="1">
      <alignment horizontal="center" vertical="top" wrapText="1"/>
    </xf>
    <xf numFmtId="167" fontId="7" fillId="9" borderId="7" xfId="0" applyNumberFormat="1" applyFont="1" applyFill="1" applyBorder="1" applyAlignment="1">
      <alignment horizontal="center" vertical="top" wrapText="1"/>
    </xf>
    <xf numFmtId="167" fontId="7" fillId="12" borderId="7" xfId="0" applyNumberFormat="1" applyFont="1" applyFill="1" applyBorder="1" applyAlignment="1">
      <alignment horizontal="center" vertical="top" wrapText="1"/>
    </xf>
    <xf numFmtId="167" fontId="7" fillId="8" borderId="7" xfId="0" applyNumberFormat="1" applyFont="1" applyFill="1" applyBorder="1" applyAlignment="1">
      <alignment horizontal="center" vertical="top"/>
    </xf>
    <xf numFmtId="0" fontId="11" fillId="0" borderId="8" xfId="0" applyFont="1" applyBorder="1" applyAlignment="1">
      <alignment horizontal="center" vertical="center" wrapText="1"/>
    </xf>
    <xf numFmtId="0" fontId="11" fillId="0" borderId="8" xfId="0" applyFont="1" applyBorder="1" applyAlignment="1">
      <alignment horizontal="center" wrapText="1"/>
    </xf>
    <xf numFmtId="0" fontId="11" fillId="0" borderId="8" xfId="0" applyFont="1" applyBorder="1" applyAlignment="1">
      <alignment horizontal="center" vertical="center"/>
    </xf>
    <xf numFmtId="0" fontId="19" fillId="0" borderId="8" xfId="0" applyFont="1" applyBorder="1" applyAlignment="1">
      <alignment horizontal="center" vertical="center" wrapText="1"/>
    </xf>
    <xf numFmtId="0" fontId="13" fillId="0" borderId="8" xfId="1" applyFont="1" applyBorder="1" applyAlignment="1" applyProtection="1">
      <alignment horizontal="center" vertical="center" wrapText="1"/>
    </xf>
    <xf numFmtId="0" fontId="17" fillId="0" borderId="8" xfId="0" applyFont="1" applyBorder="1" applyAlignment="1">
      <alignment horizontal="center" vertical="center" wrapText="1"/>
    </xf>
    <xf numFmtId="168" fontId="11" fillId="0" borderId="8" xfId="0" applyNumberFormat="1" applyFont="1" applyBorder="1" applyAlignment="1">
      <alignment horizontal="center" vertical="center" wrapText="1"/>
    </xf>
    <xf numFmtId="0" fontId="11" fillId="0" borderId="4" xfId="0" applyFont="1" applyBorder="1" applyAlignment="1">
      <alignment horizontal="center" wrapText="1"/>
    </xf>
    <xf numFmtId="0" fontId="11" fillId="0" borderId="4" xfId="0" applyFont="1" applyBorder="1" applyAlignment="1">
      <alignment horizontal="center" vertical="center"/>
    </xf>
    <xf numFmtId="168" fontId="11" fillId="0" borderId="4" xfId="0" applyNumberFormat="1" applyFont="1" applyBorder="1" applyAlignment="1">
      <alignment horizontal="center" vertical="center" wrapText="1"/>
    </xf>
    <xf numFmtId="164" fontId="7" fillId="8" borderId="7" xfId="0" quotePrefix="1" applyNumberFormat="1" applyFont="1" applyFill="1" applyBorder="1" applyAlignment="1">
      <alignment horizontal="center" vertical="top" wrapText="1"/>
    </xf>
    <xf numFmtId="174" fontId="7" fillId="8" borderId="7" xfId="0" quotePrefix="1" applyNumberFormat="1" applyFont="1" applyFill="1" applyBorder="1" applyAlignment="1">
      <alignment horizontal="center" vertical="top" wrapText="1"/>
    </xf>
    <xf numFmtId="3" fontId="7" fillId="0" borderId="7" xfId="0" applyNumberFormat="1" applyFont="1" applyFill="1" applyBorder="1" applyAlignment="1" applyProtection="1">
      <alignment horizontal="center" vertical="top" wrapText="1"/>
      <protection locked="0"/>
    </xf>
    <xf numFmtId="174" fontId="7" fillId="8" borderId="7" xfId="0" applyNumberFormat="1" applyFont="1" applyFill="1" applyBorder="1" applyAlignment="1">
      <alignment horizontal="center" vertical="top" wrapText="1"/>
    </xf>
    <xf numFmtId="14" fontId="7" fillId="8" borderId="7" xfId="0" applyNumberFormat="1" applyFont="1" applyFill="1" applyBorder="1" applyAlignment="1">
      <alignment horizontal="center" vertical="top" wrapText="1"/>
    </xf>
    <xf numFmtId="0" fontId="9" fillId="15" borderId="7" xfId="0" applyFont="1" applyFill="1" applyBorder="1" applyAlignment="1">
      <alignment horizontal="center" vertical="top" wrapText="1"/>
    </xf>
    <xf numFmtId="14" fontId="7" fillId="0" borderId="7" xfId="0" quotePrefix="1" applyNumberFormat="1" applyFont="1" applyFill="1" applyBorder="1" applyAlignment="1">
      <alignment horizontal="center" vertical="top" wrapText="1"/>
    </xf>
    <xf numFmtId="164" fontId="7" fillId="0" borderId="7" xfId="0" applyNumberFormat="1" applyFont="1" applyFill="1" applyBorder="1" applyAlignment="1">
      <alignment horizontal="center" vertical="top" wrapText="1"/>
    </xf>
    <xf numFmtId="169" fontId="7" fillId="0" borderId="7" xfId="2" applyNumberFormat="1" applyFont="1" applyFill="1" applyBorder="1" applyAlignment="1">
      <alignment vertical="top" wrapText="1"/>
    </xf>
    <xf numFmtId="4" fontId="7" fillId="0" borderId="7" xfId="0" applyNumberFormat="1" applyFont="1" applyBorder="1" applyAlignment="1">
      <alignment horizontal="center" vertical="top" wrapText="1"/>
    </xf>
    <xf numFmtId="49" fontId="7" fillId="0" borderId="7" xfId="0" applyNumberFormat="1" applyFont="1" applyBorder="1" applyAlignment="1">
      <alignment horizontal="center" vertical="top" wrapText="1"/>
    </xf>
    <xf numFmtId="2" fontId="7" fillId="0" borderId="7" xfId="0" applyNumberFormat="1" applyFont="1" applyFill="1" applyBorder="1" applyAlignment="1">
      <alignment horizontal="center" vertical="top" wrapText="1"/>
    </xf>
    <xf numFmtId="0" fontId="12" fillId="0" borderId="1" xfId="1" applyBorder="1" applyAlignment="1" applyProtection="1">
      <alignment horizontal="center" vertical="center" wrapText="1"/>
    </xf>
    <xf numFmtId="0" fontId="4" fillId="0" borderId="7" xfId="0" applyFont="1" applyBorder="1" applyAlignment="1">
      <alignment horizontal="center" vertical="top" wrapText="1"/>
    </xf>
    <xf numFmtId="0" fontId="4" fillId="5" borderId="7" xfId="0" applyFont="1" applyFill="1" applyBorder="1" applyAlignment="1">
      <alignment horizontal="center" wrapText="1"/>
    </xf>
    <xf numFmtId="2" fontId="4" fillId="0" borderId="7" xfId="0" applyNumberFormat="1" applyFont="1" applyBorder="1" applyAlignment="1">
      <alignment horizontal="center" vertical="top" wrapText="1"/>
    </xf>
    <xf numFmtId="0" fontId="4" fillId="5" borderId="7" xfId="0" applyFont="1" applyFill="1" applyBorder="1" applyAlignment="1">
      <alignment horizontal="center" vertical="top" wrapText="1"/>
    </xf>
    <xf numFmtId="0" fontId="0" fillId="0" borderId="7" xfId="0" applyFont="1" applyBorder="1" applyAlignment="1"/>
    <xf numFmtId="49" fontId="7" fillId="0" borderId="7" xfId="0" applyNumberFormat="1" applyFont="1" applyBorder="1" applyAlignment="1">
      <alignment horizontal="center"/>
    </xf>
    <xf numFmtId="49" fontId="7" fillId="0" borderId="7" xfId="0" applyNumberFormat="1" applyFont="1" applyBorder="1" applyAlignment="1">
      <alignment horizontal="center" vertical="top"/>
    </xf>
    <xf numFmtId="0" fontId="7" fillId="0" borderId="7" xfId="0" applyFont="1" applyBorder="1" applyAlignment="1">
      <alignment horizontal="center" wrapText="1"/>
    </xf>
    <xf numFmtId="0" fontId="7" fillId="0" borderId="7" xfId="0" applyFont="1" applyBorder="1" applyAlignment="1">
      <alignment horizontal="left" wrapText="1"/>
    </xf>
    <xf numFmtId="0" fontId="10" fillId="0" borderId="7" xfId="0" applyFont="1" applyBorder="1" applyAlignment="1">
      <alignment wrapText="1"/>
    </xf>
    <xf numFmtId="0" fontId="7" fillId="0" borderId="7" xfId="1" applyFont="1" applyBorder="1" applyAlignment="1" applyProtection="1">
      <alignment horizontal="left" vertical="top" wrapText="1"/>
    </xf>
    <xf numFmtId="0" fontId="7" fillId="0" borderId="7" xfId="1" applyFont="1" applyBorder="1" applyAlignment="1" applyProtection="1">
      <alignment wrapText="1"/>
    </xf>
    <xf numFmtId="3" fontId="7" fillId="0" borderId="7" xfId="0" applyNumberFormat="1" applyFont="1" applyBorder="1" applyAlignment="1"/>
    <xf numFmtId="0" fontId="7" fillId="0" borderId="7" xfId="0" applyFont="1" applyFill="1" applyBorder="1" applyAlignment="1"/>
    <xf numFmtId="0" fontId="7" fillId="0" borderId="7" xfId="0" applyFont="1" applyBorder="1"/>
    <xf numFmtId="0" fontId="7" fillId="0" borderId="7" xfId="0" applyFont="1" applyBorder="1" applyAlignment="1">
      <alignment horizontal="left" vertical="center"/>
    </xf>
    <xf numFmtId="14" fontId="7" fillId="8" borderId="7" xfId="0" applyNumberFormat="1" applyFont="1" applyFill="1" applyBorder="1" applyAlignment="1">
      <alignment horizontal="center"/>
    </xf>
    <xf numFmtId="0" fontId="7" fillId="8" borderId="7" xfId="0" applyFont="1" applyFill="1" applyBorder="1" applyAlignment="1">
      <alignment horizontal="left" vertical="center"/>
    </xf>
    <xf numFmtId="0" fontId="7" fillId="0" borderId="7" xfId="0" applyFont="1" applyFill="1" applyBorder="1" applyAlignment="1">
      <alignment horizontal="left" vertical="center" wrapText="1"/>
    </xf>
    <xf numFmtId="3" fontId="7" fillId="0" borderId="7" xfId="0" applyNumberFormat="1" applyFont="1" applyBorder="1" applyAlignment="1">
      <alignment vertical="center"/>
    </xf>
    <xf numFmtId="0" fontId="7" fillId="8" borderId="7" xfId="0" applyFont="1" applyFill="1" applyBorder="1" applyAlignment="1"/>
    <xf numFmtId="2" fontId="7" fillId="0" borderId="7" xfId="0" applyNumberFormat="1" applyFont="1" applyBorder="1" applyAlignment="1">
      <alignment vertical="top" wrapText="1"/>
    </xf>
    <xf numFmtId="0" fontId="7" fillId="4" borderId="7" xfId="0" applyFont="1" applyFill="1" applyBorder="1" applyAlignment="1"/>
    <xf numFmtId="164" fontId="7" fillId="0" borderId="7" xfId="0" applyNumberFormat="1" applyFont="1" applyBorder="1" applyAlignment="1">
      <alignment vertical="top" wrapText="1"/>
    </xf>
    <xf numFmtId="164" fontId="7" fillId="0" borderId="7" xfId="0" applyNumberFormat="1" applyFont="1" applyBorder="1" applyAlignment="1">
      <alignment horizontal="right" vertical="top" wrapText="1"/>
    </xf>
    <xf numFmtId="3" fontId="7" fillId="0" borderId="7" xfId="0" applyNumberFormat="1" applyFont="1" applyBorder="1" applyAlignment="1">
      <alignment vertical="top" wrapText="1"/>
    </xf>
    <xf numFmtId="0" fontId="7" fillId="0" borderId="7" xfId="0" applyFont="1" applyBorder="1" applyAlignment="1">
      <alignment horizontal="left" vertical="top"/>
    </xf>
    <xf numFmtId="0" fontId="10" fillId="0" borderId="7" xfId="0" applyFont="1" applyBorder="1" applyAlignment="1"/>
    <xf numFmtId="0" fontId="8" fillId="6" borderId="7" xfId="0" applyFont="1" applyFill="1" applyBorder="1" applyAlignment="1">
      <alignment wrapText="1"/>
    </xf>
    <xf numFmtId="0" fontId="8" fillId="7" borderId="7" xfId="0" applyFont="1" applyFill="1" applyBorder="1" applyAlignment="1">
      <alignment wrapText="1"/>
    </xf>
    <xf numFmtId="0" fontId="8" fillId="5" borderId="7" xfId="0" applyFont="1" applyFill="1" applyBorder="1" applyAlignment="1">
      <alignment wrapText="1"/>
    </xf>
    <xf numFmtId="169" fontId="7" fillId="0" borderId="7" xfId="2" applyNumberFormat="1" applyFont="1" applyBorder="1" applyAlignment="1">
      <alignment vertical="center" wrapText="1"/>
    </xf>
    <xf numFmtId="0" fontId="9" fillId="0" borderId="7" xfId="0" applyFont="1" applyBorder="1" applyAlignment="1">
      <alignment vertical="center" wrapText="1"/>
    </xf>
    <xf numFmtId="164" fontId="7" fillId="0" borderId="7" xfId="0" applyNumberFormat="1" applyFont="1" applyBorder="1" applyAlignment="1">
      <alignment vertical="center" wrapText="1"/>
    </xf>
    <xf numFmtId="3" fontId="7" fillId="0" borderId="7" xfId="0" applyNumberFormat="1" applyFont="1" applyBorder="1" applyAlignment="1">
      <alignment vertical="center" wrapText="1"/>
    </xf>
    <xf numFmtId="3" fontId="7" fillId="0" borderId="7" xfId="0" applyNumberFormat="1" applyFont="1" applyBorder="1" applyAlignment="1">
      <alignment vertical="top"/>
    </xf>
    <xf numFmtId="0" fontId="7" fillId="9" borderId="7" xfId="0" quotePrefix="1" applyFont="1" applyFill="1" applyBorder="1" applyAlignment="1">
      <alignment horizontal="center" vertical="top"/>
    </xf>
    <xf numFmtId="0" fontId="7" fillId="0" borderId="7" xfId="0" applyFont="1" applyFill="1" applyBorder="1" applyAlignment="1">
      <alignment horizontal="center" vertical="top"/>
    </xf>
    <xf numFmtId="0" fontId="9" fillId="0" borderId="7" xfId="0" applyFont="1" applyFill="1" applyBorder="1" applyAlignment="1">
      <alignment horizontal="center" vertical="top" wrapText="1"/>
    </xf>
    <xf numFmtId="0" fontId="7" fillId="0" borderId="7" xfId="0" applyFont="1" applyFill="1" applyBorder="1" applyAlignment="1">
      <alignment vertical="top"/>
    </xf>
    <xf numFmtId="0" fontId="7" fillId="0" borderId="7" xfId="0" quotePrefix="1" applyFont="1" applyFill="1" applyBorder="1" applyAlignment="1">
      <alignment horizontal="center" vertical="top"/>
    </xf>
    <xf numFmtId="14" fontId="7" fillId="0" borderId="7" xfId="0" quotePrefix="1" applyNumberFormat="1" applyFont="1" applyFill="1" applyBorder="1" applyAlignment="1">
      <alignment horizontal="center" vertical="top"/>
    </xf>
    <xf numFmtId="14" fontId="7" fillId="0" borderId="7" xfId="0" quotePrefix="1" applyNumberFormat="1" applyFont="1" applyBorder="1" applyAlignment="1">
      <alignment horizontal="center" vertical="top"/>
    </xf>
    <xf numFmtId="0" fontId="10" fillId="8" borderId="7" xfId="0" applyFont="1" applyFill="1" applyBorder="1" applyAlignment="1">
      <alignment vertical="center"/>
    </xf>
    <xf numFmtId="0" fontId="10" fillId="0" borderId="7" xfId="0" applyFont="1" applyBorder="1"/>
    <xf numFmtId="0" fontId="7" fillId="0" borderId="7" xfId="3" applyFont="1" applyBorder="1" applyAlignment="1">
      <alignment horizontal="left" vertical="top" wrapText="1"/>
    </xf>
    <xf numFmtId="0" fontId="7" fillId="5" borderId="7" xfId="3" applyFont="1" applyFill="1" applyBorder="1" applyAlignment="1">
      <alignment horizontal="center" wrapText="1"/>
    </xf>
    <xf numFmtId="2" fontId="7" fillId="0" borderId="7" xfId="3" applyNumberFormat="1" applyFont="1" applyBorder="1" applyAlignment="1">
      <alignment horizontal="center" vertical="top" wrapText="1"/>
    </xf>
    <xf numFmtId="0" fontId="7" fillId="5" borderId="7" xfId="3" applyFont="1" applyFill="1" applyBorder="1" applyAlignment="1">
      <alignment horizontal="center" vertical="top" wrapText="1"/>
    </xf>
    <xf numFmtId="0" fontId="10" fillId="0" borderId="7" xfId="3" applyFont="1" applyBorder="1" applyAlignment="1"/>
    <xf numFmtId="0" fontId="10" fillId="8" borderId="7" xfId="0" applyFont="1" applyFill="1" applyBorder="1" applyAlignment="1">
      <alignment horizontal="center" vertical="center"/>
    </xf>
    <xf numFmtId="0" fontId="25" fillId="0" borderId="7" xfId="0" applyFont="1" applyBorder="1" applyAlignment="1">
      <alignment horizontal="center" vertical="center" wrapText="1"/>
    </xf>
    <xf numFmtId="0" fontId="10" fillId="4" borderId="7" xfId="3" applyFont="1" applyFill="1" applyBorder="1" applyAlignment="1">
      <alignment horizontal="center" vertical="top" wrapText="1"/>
    </xf>
    <xf numFmtId="14" fontId="10" fillId="4" borderId="7" xfId="3" applyNumberFormat="1" applyFont="1" applyFill="1" applyBorder="1" applyAlignment="1">
      <alignment horizontal="center" vertical="top" wrapText="1"/>
    </xf>
    <xf numFmtId="0" fontId="10" fillId="4" borderId="7" xfId="3" applyFont="1" applyFill="1" applyBorder="1" applyAlignment="1">
      <alignment horizontal="center" vertical="top"/>
    </xf>
    <xf numFmtId="164" fontId="7" fillId="0" borderId="7" xfId="3" applyNumberFormat="1" applyFont="1" applyBorder="1" applyAlignment="1">
      <alignment horizontal="center" vertical="top" wrapText="1"/>
    </xf>
    <xf numFmtId="3" fontId="7" fillId="0" borderId="7" xfId="3" applyNumberFormat="1" applyFont="1" applyBorder="1" applyAlignment="1">
      <alignment horizontal="center" vertical="top" wrapText="1"/>
    </xf>
    <xf numFmtId="0" fontId="7" fillId="0" borderId="7" xfId="3" applyFont="1" applyBorder="1" applyAlignment="1">
      <alignment vertical="top" wrapText="1"/>
    </xf>
    <xf numFmtId="0" fontId="10" fillId="0" borderId="7" xfId="3" applyFont="1" applyBorder="1" applyAlignment="1">
      <alignment horizontal="center" vertical="top" wrapText="1"/>
    </xf>
    <xf numFmtId="175" fontId="10" fillId="4" borderId="7" xfId="3" applyNumberFormat="1" applyFont="1" applyFill="1" applyBorder="1" applyAlignment="1">
      <alignment horizontal="center" vertical="top" wrapText="1"/>
    </xf>
    <xf numFmtId="171" fontId="7" fillId="0" borderId="7" xfId="3" applyNumberFormat="1" applyFont="1" applyBorder="1" applyAlignment="1">
      <alignment horizontal="center" vertical="top" wrapText="1"/>
    </xf>
    <xf numFmtId="15" fontId="10" fillId="4" borderId="7" xfId="3" applyNumberFormat="1" applyFont="1" applyFill="1" applyBorder="1" applyAlignment="1">
      <alignment horizontal="center" vertical="top" wrapText="1"/>
    </xf>
    <xf numFmtId="176" fontId="10" fillId="4" borderId="7" xfId="3" applyNumberFormat="1" applyFont="1" applyFill="1" applyBorder="1" applyAlignment="1">
      <alignment horizontal="center" vertical="top" wrapText="1"/>
    </xf>
    <xf numFmtId="176" fontId="7" fillId="0" borderId="7" xfId="3" applyNumberFormat="1" applyFont="1" applyBorder="1" applyAlignment="1">
      <alignment horizontal="center" vertical="top" wrapText="1"/>
    </xf>
    <xf numFmtId="0" fontId="26" fillId="0" borderId="7" xfId="4" applyFont="1" applyBorder="1" applyAlignment="1">
      <alignment horizontal="center" vertical="top" wrapText="1"/>
    </xf>
    <xf numFmtId="0" fontId="0" fillId="0" borderId="7" xfId="0" applyBorder="1"/>
    <xf numFmtId="164" fontId="7" fillId="0" borderId="7" xfId="0" applyNumberFormat="1" applyFont="1" applyBorder="1" applyAlignment="1">
      <alignment horizontal="left" vertical="center" wrapText="1"/>
    </xf>
    <xf numFmtId="3" fontId="7" fillId="0" borderId="7" xfId="0" applyNumberFormat="1" applyFont="1" applyBorder="1" applyAlignment="1">
      <alignment horizontal="left" vertical="center" wrapText="1"/>
    </xf>
    <xf numFmtId="164" fontId="7" fillId="0" borderId="7" xfId="0" applyNumberFormat="1" applyFont="1" applyFill="1" applyBorder="1" applyAlignment="1">
      <alignment horizontal="left" vertical="center" wrapText="1"/>
    </xf>
    <xf numFmtId="3" fontId="7" fillId="0" borderId="7" xfId="0" applyNumberFormat="1" applyFont="1" applyFill="1" applyBorder="1" applyAlignment="1">
      <alignment horizontal="left" vertical="center" wrapText="1"/>
    </xf>
    <xf numFmtId="49" fontId="7" fillId="0" borderId="7" xfId="0" applyNumberFormat="1" applyFont="1" applyFill="1" applyBorder="1" applyAlignment="1">
      <alignment horizontal="left" vertical="center"/>
    </xf>
    <xf numFmtId="14" fontId="7" fillId="0" borderId="7" xfId="0" applyNumberFormat="1" applyFont="1" applyFill="1" applyBorder="1" applyAlignment="1">
      <alignment horizontal="left" vertical="center" wrapText="1"/>
    </xf>
    <xf numFmtId="2" fontId="7" fillId="0" borderId="7" xfId="0" applyNumberFormat="1" applyFont="1" applyBorder="1" applyAlignment="1">
      <alignment horizontal="left" vertical="center" wrapText="1"/>
    </xf>
    <xf numFmtId="174" fontId="7" fillId="9" borderId="7" xfId="0" applyNumberFormat="1" applyFont="1" applyFill="1" applyBorder="1" applyAlignment="1">
      <alignment horizontal="center" vertical="top" wrapText="1"/>
    </xf>
    <xf numFmtId="14" fontId="7" fillId="9" borderId="7" xfId="0" applyNumberFormat="1" applyFont="1" applyFill="1" applyBorder="1" applyAlignment="1">
      <alignment horizontal="center" vertical="top" wrapText="1"/>
    </xf>
    <xf numFmtId="0" fontId="7" fillId="4" borderId="7" xfId="0" applyFont="1" applyFill="1" applyBorder="1" applyAlignment="1">
      <alignment vertical="center" wrapText="1"/>
    </xf>
    <xf numFmtId="0" fontId="7" fillId="4" borderId="7" xfId="0" applyFont="1" applyFill="1" applyBorder="1" applyAlignment="1">
      <alignment horizontal="left" vertical="center" wrapText="1"/>
    </xf>
    <xf numFmtId="171" fontId="7" fillId="0" borderId="7" xfId="0" applyNumberFormat="1" applyFont="1" applyBorder="1" applyAlignment="1">
      <alignment horizontal="left" vertical="center" wrapText="1"/>
    </xf>
    <xf numFmtId="0" fontId="10" fillId="0" borderId="7" xfId="0" applyFont="1" applyBorder="1" applyAlignment="1">
      <alignment horizontal="center" vertical="center" wrapText="1"/>
    </xf>
    <xf numFmtId="0" fontId="10" fillId="0" borderId="7" xfId="0" applyFont="1" applyFill="1" applyBorder="1" applyAlignment="1"/>
    <xf numFmtId="0" fontId="7" fillId="15" borderId="7" xfId="0" applyFont="1" applyFill="1" applyBorder="1" applyAlignment="1">
      <alignment horizontal="center" vertical="center" wrapText="1"/>
    </xf>
    <xf numFmtId="0" fontId="7" fillId="0" borderId="7" xfId="0" applyNumberFormat="1" applyFont="1" applyFill="1" applyBorder="1" applyAlignment="1">
      <alignment horizontal="left" vertical="center" wrapText="1"/>
    </xf>
    <xf numFmtId="0" fontId="7" fillId="15" borderId="7" xfId="0" applyFont="1" applyFill="1" applyBorder="1" applyAlignment="1">
      <alignment horizontal="left" vertical="center" wrapText="1"/>
    </xf>
    <xf numFmtId="164" fontId="7" fillId="15" borderId="7" xfId="0" applyNumberFormat="1" applyFont="1" applyFill="1" applyBorder="1" applyAlignment="1">
      <alignment horizontal="left" vertical="center" wrapText="1"/>
    </xf>
    <xf numFmtId="0" fontId="9" fillId="15" borderId="7" xfId="0" applyFont="1" applyFill="1" applyBorder="1" applyAlignment="1">
      <alignment horizontal="left" vertical="center" wrapText="1"/>
    </xf>
    <xf numFmtId="3" fontId="9" fillId="15" borderId="7" xfId="0" applyNumberFormat="1" applyFont="1" applyFill="1" applyBorder="1" applyAlignment="1">
      <alignment horizontal="left" vertical="center" wrapText="1"/>
    </xf>
    <xf numFmtId="0" fontId="7" fillId="0" borderId="7" xfId="0" applyNumberFormat="1" applyFont="1" applyFill="1" applyBorder="1" applyAlignment="1">
      <alignment horizontal="left" wrapText="1"/>
    </xf>
    <xf numFmtId="0" fontId="10" fillId="8" borderId="7" xfId="0" applyFont="1" applyFill="1" applyBorder="1" applyAlignment="1">
      <alignment wrapText="1"/>
    </xf>
    <xf numFmtId="0" fontId="7" fillId="8" borderId="7" xfId="0" quotePrefix="1" applyFont="1" applyFill="1" applyBorder="1" applyAlignment="1">
      <alignment horizontal="left" vertical="center" wrapText="1"/>
    </xf>
    <xf numFmtId="164" fontId="9" fillId="15" borderId="7" xfId="0" quotePrefix="1" applyNumberFormat="1" applyFont="1" applyFill="1" applyBorder="1" applyAlignment="1">
      <alignment horizontal="left" vertical="center" wrapText="1"/>
    </xf>
    <xf numFmtId="3" fontId="9" fillId="15" borderId="7" xfId="0" quotePrefix="1" applyNumberFormat="1" applyFont="1" applyFill="1" applyBorder="1" applyAlignment="1">
      <alignment horizontal="left" vertical="center" wrapText="1"/>
    </xf>
    <xf numFmtId="0" fontId="7" fillId="8" borderId="7" xfId="0" applyFont="1" applyFill="1" applyBorder="1" applyAlignment="1">
      <alignment horizontal="left" vertical="center" wrapText="1"/>
    </xf>
    <xf numFmtId="0" fontId="7" fillId="0" borderId="7" xfId="0" applyFont="1" applyFill="1" applyBorder="1" applyAlignment="1">
      <alignment horizontal="left" vertical="center"/>
    </xf>
    <xf numFmtId="49" fontId="7" fillId="0" borderId="7" xfId="0" applyNumberFormat="1" applyFont="1" applyFill="1" applyBorder="1" applyAlignment="1">
      <alignment horizontal="left" vertical="center" wrapText="1"/>
    </xf>
    <xf numFmtId="14" fontId="7" fillId="0" borderId="7" xfId="0" quotePrefix="1" applyNumberFormat="1" applyFont="1" applyBorder="1" applyAlignment="1">
      <alignment horizontal="left" vertical="center" wrapText="1"/>
    </xf>
    <xf numFmtId="49" fontId="7" fillId="0" borderId="7" xfId="0" applyNumberFormat="1" applyFont="1" applyBorder="1" applyAlignment="1">
      <alignment horizontal="left" vertical="center" wrapText="1"/>
    </xf>
    <xf numFmtId="49" fontId="7" fillId="0" borderId="7" xfId="0" applyNumberFormat="1" applyFont="1" applyBorder="1" applyAlignment="1">
      <alignment horizontal="left" vertical="center"/>
    </xf>
    <xf numFmtId="164" fontId="7" fillId="0" borderId="7" xfId="0" quotePrefix="1" applyNumberFormat="1" applyFont="1" applyBorder="1" applyAlignment="1">
      <alignment horizontal="left" vertical="center" wrapText="1"/>
    </xf>
    <xf numFmtId="0" fontId="15" fillId="0" borderId="7" xfId="0" applyFont="1" applyBorder="1"/>
    <xf numFmtId="0" fontId="15" fillId="0" borderId="7" xfId="0" applyFont="1" applyBorder="1" applyAlignment="1">
      <alignment horizontal="center" vertical="top"/>
    </xf>
    <xf numFmtId="0" fontId="7" fillId="0" borderId="9" xfId="0" applyFont="1" applyBorder="1" applyAlignment="1">
      <alignment horizontal="center" vertical="center" wrapText="1"/>
    </xf>
    <xf numFmtId="0" fontId="26" fillId="0" borderId="9" xfId="0" applyFont="1" applyBorder="1" applyAlignment="1">
      <alignment horizontal="center" vertical="center" wrapText="1"/>
    </xf>
    <xf numFmtId="0" fontId="7" fillId="5" borderId="9" xfId="0" applyFont="1" applyFill="1" applyBorder="1" applyAlignment="1">
      <alignment horizontal="center" wrapText="1"/>
    </xf>
    <xf numFmtId="0" fontId="7" fillId="0" borderId="9" xfId="0" applyFont="1" applyBorder="1" applyAlignment="1">
      <alignment horizontal="center" vertical="top" wrapText="1"/>
    </xf>
    <xf numFmtId="2" fontId="7" fillId="0" borderId="9" xfId="0" applyNumberFormat="1" applyFont="1" applyBorder="1" applyAlignment="1">
      <alignment horizontal="center" vertical="top" wrapText="1"/>
    </xf>
    <xf numFmtId="0" fontId="7" fillId="5" borderId="0" xfId="0" applyFont="1" applyFill="1" applyAlignment="1">
      <alignment horizontal="center" vertical="top" wrapText="1"/>
    </xf>
    <xf numFmtId="0" fontId="26" fillId="0" borderId="9" xfId="0" applyFont="1" applyBorder="1" applyAlignment="1">
      <alignment horizontal="center" vertical="top" wrapText="1"/>
    </xf>
    <xf numFmtId="0" fontId="8" fillId="7" borderId="7" xfId="0" applyFont="1" applyFill="1" applyBorder="1" applyAlignment="1">
      <alignment horizontal="center" wrapText="1"/>
    </xf>
    <xf numFmtId="0" fontId="10" fillId="0" borderId="7" xfId="0" applyFont="1" applyBorder="1" applyAlignment="1"/>
    <xf numFmtId="0" fontId="8" fillId="6" borderId="7" xfId="0" applyFont="1" applyFill="1" applyBorder="1" applyAlignment="1">
      <alignment horizontal="center" wrapText="1"/>
    </xf>
    <xf numFmtId="0" fontId="8" fillId="6" borderId="7" xfId="0" applyFont="1" applyFill="1" applyBorder="1" applyAlignment="1">
      <alignment wrapText="1"/>
    </xf>
    <xf numFmtId="0" fontId="8" fillId="2" borderId="7" xfId="0" applyFont="1" applyFill="1" applyBorder="1" applyAlignment="1">
      <alignment horizontal="center" wrapText="1"/>
    </xf>
    <xf numFmtId="0" fontId="10" fillId="0" borderId="7" xfId="0" applyFont="1" applyBorder="1" applyAlignment="1">
      <alignment horizontal="center"/>
    </xf>
    <xf numFmtId="0" fontId="8" fillId="2" borderId="7" xfId="0" applyFont="1" applyFill="1" applyBorder="1" applyAlignment="1">
      <alignment wrapText="1"/>
    </xf>
    <xf numFmtId="0" fontId="8" fillId="7" borderId="7" xfId="0" applyFont="1" applyFill="1" applyBorder="1" applyAlignment="1">
      <alignment wrapText="1"/>
    </xf>
    <xf numFmtId="0" fontId="8" fillId="5" borderId="7" xfId="0" applyFont="1" applyFill="1" applyBorder="1" applyAlignment="1">
      <alignment wrapText="1"/>
    </xf>
  </cellXfs>
  <cellStyles count="7">
    <cellStyle name="Comma" xfId="2" builtinId="3"/>
    <cellStyle name="Hyperlink" xfId="1" builtinId="8"/>
    <cellStyle name="Normal" xfId="0" builtinId="0"/>
    <cellStyle name="Normal 2" xfId="3"/>
    <cellStyle name="Normal 3" xfId="4"/>
    <cellStyle name="Normal_Registry 2017" xfId="5"/>
    <cellStyle name="Normal_Registry 2017_1" xf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dgarcia/Desktop/DENR%20FOI%20REPORT%202018/R1/DENR-I%202017%20FOI%20SUMMARY%20REPORT%20AND%20REGISTRY.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17 FOI Registry_DENR I"/>
      <sheetName val="2017 FOI Summary_DENR I"/>
    </sheetNames>
    <sheetDataSet>
      <sheetData sheetId="0">
        <row r="6">
          <cell r="I6" t="str">
            <v>Days Lapsed</v>
          </cell>
        </row>
        <row r="7">
          <cell r="I7" t="str">
            <v>number of days lapsed facilitating the request; if finished within the same day, indicate 0</v>
          </cell>
        </row>
        <row r="9">
          <cell r="I9">
            <v>42</v>
          </cell>
        </row>
        <row r="10">
          <cell r="I10">
            <v>43</v>
          </cell>
        </row>
        <row r="11">
          <cell r="I11">
            <v>43</v>
          </cell>
        </row>
        <row r="14">
          <cell r="I14">
            <v>16</v>
          </cell>
        </row>
        <row r="16">
          <cell r="I16">
            <v>3</v>
          </cell>
        </row>
        <row r="17">
          <cell r="I17">
            <v>26</v>
          </cell>
        </row>
        <row r="20">
          <cell r="I20">
            <v>1</v>
          </cell>
        </row>
        <row r="21">
          <cell r="I21">
            <v>15</v>
          </cell>
        </row>
        <row r="22">
          <cell r="I22">
            <v>54</v>
          </cell>
        </row>
        <row r="23">
          <cell r="I23">
            <v>6</v>
          </cell>
        </row>
        <row r="27">
          <cell r="I27">
            <v>15</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bmb.gov.ph/images/bmbPDF/BMB_list_of_new_species_as_of_February_2016.pdf" TargetMode="External"/><Relationship Id="rId18" Type="http://schemas.openxmlformats.org/officeDocument/2006/relationships/hyperlink" Target="http://bmb.gov.ph/images/Approved_2017_WFP_of_BMB-1.pdf" TargetMode="External"/><Relationship Id="rId26" Type="http://schemas.openxmlformats.org/officeDocument/2006/relationships/hyperlink" Target="http://bmb.gov.ph/images/FY_2017_FINANCIAL_PLAN_FORMAT_FINAL_BUREAU_edited_Jan_2017_-_Copy.pdf" TargetMode="External"/><Relationship Id="rId39" Type="http://schemas.openxmlformats.org/officeDocument/2006/relationships/hyperlink" Target="http://bmb.gov.ph/elibrary/mainmenu-policies-52359/technical-bulletin/tb-2017?download=320:technical-bulletin-2017-11" TargetMode="External"/><Relationship Id="rId21" Type="http://schemas.openxmlformats.org/officeDocument/2006/relationships/hyperlink" Target="http://chm.ph/index.php?option=com_docman&amp;task=doc_download&amp;gid=394&amp;Itemid=101" TargetMode="External"/><Relationship Id="rId34" Type="http://schemas.openxmlformats.org/officeDocument/2006/relationships/hyperlink" Target="http://bmb.gov.ph/elibrary/mainmenu-policies-52359/technical-bulletin/tb-2017?download=304:technical-bulletin-2017-04" TargetMode="External"/><Relationship Id="rId42" Type="http://schemas.openxmlformats.org/officeDocument/2006/relationships/hyperlink" Target="http://bmb.gov.ph/elibrary/mainmenu-policies-52359/technical-bulletin/tb-2017?download=329:technical-bulletin-2017-14" TargetMode="External"/><Relationship Id="rId47" Type="http://schemas.openxmlformats.org/officeDocument/2006/relationships/hyperlink" Target="http://bmb.gov.ph/elibrary/mainmenu-policies-52359/technical-bulletin/tb-2017?download=325:technical-bulletin-2017-08" TargetMode="External"/><Relationship Id="rId50" Type="http://schemas.openxmlformats.org/officeDocument/2006/relationships/hyperlink" Target="http://bmb.gov.ph/mainmenu-resources/species-list?download=369:threatened-list-of-fauna-2017" TargetMode="External"/><Relationship Id="rId55" Type="http://schemas.openxmlformats.org/officeDocument/2006/relationships/hyperlink" Target="https://pcsd.gov.ph/igov/category/frontpage-article/pcsd-proclamations/" TargetMode="External"/><Relationship Id="rId63" Type="http://schemas.openxmlformats.org/officeDocument/2006/relationships/hyperlink" Target="https://pcsd.gov.ph/igov/category/status-of-implementation/" TargetMode="External"/><Relationship Id="rId68" Type="http://schemas.openxmlformats.org/officeDocument/2006/relationships/hyperlink" Target="https://pcsd.gov.ph/igov/category/far-5/" TargetMode="External"/><Relationship Id="rId76" Type="http://schemas.openxmlformats.org/officeDocument/2006/relationships/hyperlink" Target="https://pcsd.gov.ph/igov/gallery/" TargetMode="External"/><Relationship Id="rId7" Type="http://schemas.openxmlformats.org/officeDocument/2006/relationships/hyperlink" Target="http://www.denr.gov.ph/" TargetMode="External"/><Relationship Id="rId71" Type="http://schemas.openxmlformats.org/officeDocument/2006/relationships/hyperlink" Target="https://pcsd.gov.ph/igov/category/far-4/" TargetMode="External"/><Relationship Id="rId2" Type="http://schemas.openxmlformats.org/officeDocument/2006/relationships/hyperlink" Target="http://www.denr.gov.ph/" TargetMode="External"/><Relationship Id="rId16" Type="http://schemas.openxmlformats.org/officeDocument/2006/relationships/hyperlink" Target="http://chm.ph/index.php?option=com_docman&amp;task=doc_download&amp;gid=389&amp;Itemid=112" TargetMode="External"/><Relationship Id="rId29" Type="http://schemas.openxmlformats.org/officeDocument/2006/relationships/hyperlink" Target="http://bmb.gov.ph/elibrary/mainmenu-policies-52359/dao/denr-administrative-orders-2017?download=319:denr-administrative-order-2016-29" TargetMode="External"/><Relationship Id="rId11" Type="http://schemas.openxmlformats.org/officeDocument/2006/relationships/hyperlink" Target="http://www.denr.gov.ph/" TargetMode="External"/><Relationship Id="rId24" Type="http://schemas.openxmlformats.org/officeDocument/2006/relationships/hyperlink" Target="http://checklist.cites.org/" TargetMode="External"/><Relationship Id="rId32" Type="http://schemas.openxmlformats.org/officeDocument/2006/relationships/hyperlink" Target="http://bmb.gov.ph/elibrary/mainmenu-policies-52359/technical-bulletin/tb-2017?download=302:technical-bulletin-2017-02" TargetMode="External"/><Relationship Id="rId37" Type="http://schemas.openxmlformats.org/officeDocument/2006/relationships/hyperlink" Target="http://bmb.gov.ph/elibrary/mainmenu-policies-52359/technical-bulletin/tb-2017?download=311:technical-bulletin-2017-07" TargetMode="External"/><Relationship Id="rId40" Type="http://schemas.openxmlformats.org/officeDocument/2006/relationships/hyperlink" Target="http://bmb.gov.ph/elibrary/mainmenu-policies-52359/technical-bulletin/tb-2017?download=327:technical-bulletin-2017-12" TargetMode="External"/><Relationship Id="rId45" Type="http://schemas.openxmlformats.org/officeDocument/2006/relationships/hyperlink" Target="http://bmb.gov.ph/elibrary/mainmenu-policies-52359/technical-bulletin/tb-2017?download=333:technical-bulletin-2017-17" TargetMode="External"/><Relationship Id="rId53" Type="http://schemas.openxmlformats.org/officeDocument/2006/relationships/hyperlink" Target="https://pcsd.gov.ph/igov/pcsd-news-and-articles/" TargetMode="External"/><Relationship Id="rId58" Type="http://schemas.openxmlformats.org/officeDocument/2006/relationships/hyperlink" Target="https://www.pcsd.gov.ph/wp-content/uploads/2017/03/dao-2016-29_DENR-FOI_Manual_with_link.pdf" TargetMode="External"/><Relationship Id="rId66" Type="http://schemas.openxmlformats.org/officeDocument/2006/relationships/hyperlink" Target="https://pcsd.gov.ph/igov/category/pcsds-approved-budget/" TargetMode="External"/><Relationship Id="rId74" Type="http://schemas.openxmlformats.org/officeDocument/2006/relationships/hyperlink" Target="https://pcsd.gov.ph/igov/category/denr-foi/" TargetMode="External"/><Relationship Id="rId79" Type="http://schemas.openxmlformats.org/officeDocument/2006/relationships/hyperlink" Target="http://www.denr.gov.ph/" TargetMode="External"/><Relationship Id="rId5" Type="http://schemas.openxmlformats.org/officeDocument/2006/relationships/hyperlink" Target="http://www.denr.gov.ph/" TargetMode="External"/><Relationship Id="rId61" Type="http://schemas.openxmlformats.org/officeDocument/2006/relationships/hyperlink" Target="https://pcsd.gov.ph/igov/category/quality-management-system/" TargetMode="External"/><Relationship Id="rId10" Type="http://schemas.openxmlformats.org/officeDocument/2006/relationships/hyperlink" Target="http://www.ais.denr.gov.ph/" TargetMode="External"/><Relationship Id="rId19" Type="http://schemas.openxmlformats.org/officeDocument/2006/relationships/hyperlink" Target="http://bmb.gov.ph/images/FY_2017_FINANCIAL_PLAN_FORMAT_FINAL_BUREAU_edited_Jan_2017_-_Copy.pdf" TargetMode="External"/><Relationship Id="rId31" Type="http://schemas.openxmlformats.org/officeDocument/2006/relationships/hyperlink" Target="http://bmb.gov.ph/elibrary/mainmenu-policies-52359/technical-bulletin/tb-2017?download=301:technical-bulletin-2017-01" TargetMode="External"/><Relationship Id="rId44" Type="http://schemas.openxmlformats.org/officeDocument/2006/relationships/hyperlink" Target="http://bmb.gov.ph/elibrary/mainmenu-policies-52359/technical-bulletin/tb-2017?download=332:technical-bulletin-2017-16" TargetMode="External"/><Relationship Id="rId52" Type="http://schemas.openxmlformats.org/officeDocument/2006/relationships/hyperlink" Target="http://bmb.gov.ph/elibrary/mainmenu-policies-52359/dmo-dmc/dmcdmo-2017-2018?download=349:denr-memorandum-circular-order-2018-02" TargetMode="External"/><Relationship Id="rId60" Type="http://schemas.openxmlformats.org/officeDocument/2006/relationships/hyperlink" Target="https://pcsd.gov.ph/igov/category/system-of-ranking-delivery/" TargetMode="External"/><Relationship Id="rId65" Type="http://schemas.openxmlformats.org/officeDocument/2006/relationships/hyperlink" Target="https://pcsd.gov.ph/igov/category/corresponding-target/" TargetMode="External"/><Relationship Id="rId73" Type="http://schemas.openxmlformats.org/officeDocument/2006/relationships/hyperlink" Target="https://pcsd.gov.ph/igov/category/denr-scorecards/" TargetMode="External"/><Relationship Id="rId78" Type="http://schemas.openxmlformats.org/officeDocument/2006/relationships/hyperlink" Target="http://www.denr.gov.ph/" TargetMode="External"/><Relationship Id="rId4" Type="http://schemas.openxmlformats.org/officeDocument/2006/relationships/hyperlink" Target="http://www.denr.gov.ph/" TargetMode="External"/><Relationship Id="rId9" Type="http://schemas.openxmlformats.org/officeDocument/2006/relationships/hyperlink" Target="http://www.ais.denr.gov.ph/" TargetMode="External"/><Relationship Id="rId14" Type="http://schemas.openxmlformats.org/officeDocument/2006/relationships/hyperlink" Target="http://bmb.gov.ph/mainmenu-resources/roster-of-experts" TargetMode="External"/><Relationship Id="rId22" Type="http://schemas.openxmlformats.org/officeDocument/2006/relationships/hyperlink" Target="http://chm.ph/index.php?option=com_docman&amp;task=doc_download&amp;gid=395&amp;Itemid=101" TargetMode="External"/><Relationship Id="rId27" Type="http://schemas.openxmlformats.org/officeDocument/2006/relationships/hyperlink" Target="http://bmb.gov.ph/images/GAA_2017.pdf" TargetMode="External"/><Relationship Id="rId30" Type="http://schemas.openxmlformats.org/officeDocument/2006/relationships/hyperlink" Target="http://bmb.gov.ph/elibrary/mainmenu-policies-52359/dao/denr-administrative-orders-2017?download=337:denr-administrative-order-2017-09" TargetMode="External"/><Relationship Id="rId35" Type="http://schemas.openxmlformats.org/officeDocument/2006/relationships/hyperlink" Target="http://bmb.gov.ph/elibrary/mainmenu-policies-52359/technical-bulletin/tb-2017?download=309:technical-bulletin-2017-05" TargetMode="External"/><Relationship Id="rId43" Type="http://schemas.openxmlformats.org/officeDocument/2006/relationships/hyperlink" Target="http://bmb.gov.ph/elibrary/mainmenu-policies-52359/technical-bulletin/tb-2017?download=331:technical-bulletin-2017-15" TargetMode="External"/><Relationship Id="rId48" Type="http://schemas.openxmlformats.org/officeDocument/2006/relationships/hyperlink" Target="http://bmb.gov.ph/elibrary/mainmenu-policies-52359/republic-acts/ra-2018" TargetMode="External"/><Relationship Id="rId56" Type="http://schemas.openxmlformats.org/officeDocument/2006/relationships/hyperlink" Target="https://pcsd.gov.ph/igov/pcsd-administrative-orders/" TargetMode="External"/><Relationship Id="rId64" Type="http://schemas.openxmlformats.org/officeDocument/2006/relationships/hyperlink" Target="https://pcsd.gov.ph/igov/category/key-results-area/" TargetMode="External"/><Relationship Id="rId69" Type="http://schemas.openxmlformats.org/officeDocument/2006/relationships/hyperlink" Target="https://pcsd.gov.ph/igov/category/physical-plan/" TargetMode="External"/><Relationship Id="rId77" Type="http://schemas.openxmlformats.org/officeDocument/2006/relationships/hyperlink" Target="http://www.denr.gov.ph/" TargetMode="External"/><Relationship Id="rId8" Type="http://schemas.openxmlformats.org/officeDocument/2006/relationships/hyperlink" Target="http://www.ais.denr.gov.ph/rmis;%20RMD%20server" TargetMode="External"/><Relationship Id="rId51" Type="http://schemas.openxmlformats.org/officeDocument/2006/relationships/hyperlink" Target="http://bmb.gov.ph/mainmenu-resources/databases/fish-database" TargetMode="External"/><Relationship Id="rId72" Type="http://schemas.openxmlformats.org/officeDocument/2006/relationships/hyperlink" Target="https://pcsd.gov.ph/igov/category/far1/" TargetMode="External"/><Relationship Id="rId80" Type="http://schemas.openxmlformats.org/officeDocument/2006/relationships/printerSettings" Target="../printerSettings/printerSettings2.bin"/><Relationship Id="rId3" Type="http://schemas.openxmlformats.org/officeDocument/2006/relationships/hyperlink" Target="http://www.denr.gov.ph/" TargetMode="External"/><Relationship Id="rId12" Type="http://schemas.openxmlformats.org/officeDocument/2006/relationships/hyperlink" Target="http://www.denr.gov.ph/" TargetMode="External"/><Relationship Id="rId17" Type="http://schemas.openxmlformats.org/officeDocument/2006/relationships/hyperlink" Target="http://chm.ph/index.php?option=com_docman&amp;task=doc_download&amp;gid=168&amp;Itemid=123" TargetMode="External"/><Relationship Id="rId25" Type="http://schemas.openxmlformats.org/officeDocument/2006/relationships/hyperlink" Target="http://bmb.gov.ph/images/Approved_2017_WFP_of_BMB-1.pdf" TargetMode="External"/><Relationship Id="rId33" Type="http://schemas.openxmlformats.org/officeDocument/2006/relationships/hyperlink" Target="http://bmb.gov.ph/elibrary/mainmenu-policies-52359/technical-bulletin/tb-2017?download=303:technical-bulletin-2017-03" TargetMode="External"/><Relationship Id="rId38" Type="http://schemas.openxmlformats.org/officeDocument/2006/relationships/hyperlink" Target="http://bmb.gov.ph/elibrary/mainmenu-policies-52359/technical-bulletin/tb-2017?download=316:kap-survey-for-cmemp" TargetMode="External"/><Relationship Id="rId46" Type="http://schemas.openxmlformats.org/officeDocument/2006/relationships/hyperlink" Target="http://bmb.gov.ph/elibrary/mainmenu-policies-52359/technical-bulletin/tb-2017?download=339:technical-bulletin-2017-18" TargetMode="External"/><Relationship Id="rId59" Type="http://schemas.openxmlformats.org/officeDocument/2006/relationships/hyperlink" Target="https://pcsd.gov.ph/igov/category/pcsd-scorecards/" TargetMode="External"/><Relationship Id="rId67" Type="http://schemas.openxmlformats.org/officeDocument/2006/relationships/hyperlink" Target="https://pcsd.gov.ph/igov/category/financial-plan/" TargetMode="External"/><Relationship Id="rId20" Type="http://schemas.openxmlformats.org/officeDocument/2006/relationships/hyperlink" Target="http://chm.ph/index.php?option=com_docman&amp;task=doc_download&amp;gid=393&amp;Itemid=101" TargetMode="External"/><Relationship Id="rId41" Type="http://schemas.openxmlformats.org/officeDocument/2006/relationships/hyperlink" Target="http://bmb.gov.ph/elibrary/mainmenu-policies-52359/technical-bulletin/tb-2017?download=328:technical-bulletin-2017-13" TargetMode="External"/><Relationship Id="rId54" Type="http://schemas.openxmlformats.org/officeDocument/2006/relationships/hyperlink" Target="https://pcsd.gov.ph/igov/category/frontpage-article/memorandum-circulars/" TargetMode="External"/><Relationship Id="rId62" Type="http://schemas.openxmlformats.org/officeDocument/2006/relationships/hyperlink" Target="https://pcsd.gov.ph/igov/category/annual-procurement-plan/" TargetMode="External"/><Relationship Id="rId70" Type="http://schemas.openxmlformats.org/officeDocument/2006/relationships/hyperlink" Target="https://pcsd.gov.ph/igov/category/bar-1/" TargetMode="External"/><Relationship Id="rId75" Type="http://schemas.openxmlformats.org/officeDocument/2006/relationships/hyperlink" Target="https://pcsd.gov.ph/igov/e-library/" TargetMode="External"/><Relationship Id="rId1" Type="http://schemas.openxmlformats.org/officeDocument/2006/relationships/hyperlink" Target="http://www.denr.gov.ph/" TargetMode="External"/><Relationship Id="rId6" Type="http://schemas.openxmlformats.org/officeDocument/2006/relationships/hyperlink" Target="http://www.denr.gov.ph/" TargetMode="External"/><Relationship Id="rId15" Type="http://schemas.openxmlformats.org/officeDocument/2006/relationships/hyperlink" Target="http://chm.ph/index.php?option=com_docman&amp;task=doc_download&amp;gid=350&amp;Itemid=74" TargetMode="External"/><Relationship Id="rId23" Type="http://schemas.openxmlformats.org/officeDocument/2006/relationships/hyperlink" Target="http://bmb.gov.ph/images/GAA_2017.pdf" TargetMode="External"/><Relationship Id="rId28" Type="http://schemas.openxmlformats.org/officeDocument/2006/relationships/hyperlink" Target="http://bmb.gov.ph/mainmenu-about-us/directory-of-officials" TargetMode="External"/><Relationship Id="rId36" Type="http://schemas.openxmlformats.org/officeDocument/2006/relationships/hyperlink" Target="http://bmb.gov.ph/elibrary/mainmenu-policies-52359/technical-bulletin/tb-2017?download=310:technical-bulletin-2017-06" TargetMode="External"/><Relationship Id="rId49" Type="http://schemas.openxmlformats.org/officeDocument/2006/relationships/hyperlink" Target="http://bmb.gov.ph/elibrary/mainmenu-policies-52359/dmo-dmc/dmcdmo-2017-2018?download=330:denr-memorandum-circular-order-2017-10" TargetMode="External"/><Relationship Id="rId57" Type="http://schemas.openxmlformats.org/officeDocument/2006/relationships/hyperlink" Target="https://pcsd.gov.ph/igov/pcsd-resolutions-passed-approved-year/"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www.foi.gov.ph/requests/aglzfmVmb2ktcGhyHgsSB0NvbnRlbnQiEURFTlItNjI0NjM5MzUxNjMzDA" TargetMode="External"/><Relationship Id="rId7" Type="http://schemas.openxmlformats.org/officeDocument/2006/relationships/hyperlink" Target="https://www.foi.gov.ph/requests/aglzfmVmb2ktcGhyHgsSB0NvbnRlbnQiEURFTlItMDk2NTU5MjQ2MzI4DA" TargetMode="External"/><Relationship Id="rId2" Type="http://schemas.openxmlformats.org/officeDocument/2006/relationships/hyperlink" Target="https://www.foi.gov.ph/requests/aglzfmVmb2ktcGhyHgsSB0NvbnRlbnQiEURFTlItMzgwODQ5MTM3NjMyDA" TargetMode="External"/><Relationship Id="rId1" Type="http://schemas.openxmlformats.org/officeDocument/2006/relationships/hyperlink" Target="https://www.foi.gov.ph/requests/aglzfmVmb2ktcGhyHgsSB0NvbnRlbnQiEURFTlItMTc2NTkwMzgwMzI2DA" TargetMode="External"/><Relationship Id="rId6" Type="http://schemas.openxmlformats.org/officeDocument/2006/relationships/hyperlink" Target="https://www.foi.gov.ph/requests/aglzfmVmb2ktcGhyHgsSB0NvbnRlbnQiEURFTlItNzgyNDE2MDM3NDY2DA" TargetMode="External"/><Relationship Id="rId5" Type="http://schemas.openxmlformats.org/officeDocument/2006/relationships/hyperlink" Target="https://www.foi.gov.ph/requests/aglzfmVmb2ktcGhyHgsSB0NvbnRlbnQiEURFTlItOTMzMzc2ODIzODEyDA" TargetMode="External"/><Relationship Id="rId4" Type="http://schemas.openxmlformats.org/officeDocument/2006/relationships/hyperlink" Target="https://www.foi.gov.ph/requests/aglzfmVmb2ktcGhyHgsSB0NvbnRlbnQiEURFTlItNDIyMzI2MzI4OTE2D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L10"/>
  <sheetViews>
    <sheetView workbookViewId="0">
      <selection activeCell="C8" sqref="C8"/>
    </sheetView>
  </sheetViews>
  <sheetFormatPr defaultColWidth="14.42578125" defaultRowHeight="15.75" customHeight="1"/>
  <cols>
    <col min="1" max="1" width="15" customWidth="1"/>
    <col min="2" max="2" width="19.140625" customWidth="1"/>
    <col min="3" max="3" width="20.140625" customWidth="1"/>
    <col min="6" max="6" width="10.28515625" customWidth="1"/>
    <col min="8" max="8" width="57.28515625" customWidth="1"/>
    <col min="11" max="11" width="15.7109375" customWidth="1"/>
  </cols>
  <sheetData>
    <row r="1" spans="1:12" ht="25.5">
      <c r="A1" s="1" t="s">
        <v>4</v>
      </c>
      <c r="B1" s="1" t="s">
        <v>10</v>
      </c>
      <c r="C1" s="1" t="s">
        <v>11</v>
      </c>
      <c r="D1" s="1" t="s">
        <v>12</v>
      </c>
      <c r="E1" s="1" t="s">
        <v>13</v>
      </c>
      <c r="F1" s="1" t="s">
        <v>14</v>
      </c>
      <c r="G1" s="1" t="s">
        <v>15</v>
      </c>
      <c r="H1" s="1" t="s">
        <v>16</v>
      </c>
      <c r="I1" s="1" t="s">
        <v>17</v>
      </c>
      <c r="J1" s="1" t="s">
        <v>18</v>
      </c>
      <c r="K1" s="1" t="s">
        <v>19</v>
      </c>
      <c r="L1" s="1" t="s">
        <v>20</v>
      </c>
    </row>
    <row r="2" spans="1:12" ht="120.75">
      <c r="A2" s="2" t="s">
        <v>21</v>
      </c>
      <c r="B2" s="3" t="s">
        <v>26</v>
      </c>
      <c r="C2" s="3" t="s">
        <v>28</v>
      </c>
      <c r="D2" s="3" t="s">
        <v>29</v>
      </c>
      <c r="E2" s="4" t="s">
        <v>30</v>
      </c>
      <c r="F2" s="5" t="s">
        <v>31</v>
      </c>
      <c r="G2" s="3" t="s">
        <v>32</v>
      </c>
      <c r="H2" s="3" t="s">
        <v>33</v>
      </c>
      <c r="I2" s="3" t="s">
        <v>34</v>
      </c>
      <c r="J2" s="3" t="s">
        <v>36</v>
      </c>
      <c r="K2" s="3" t="s">
        <v>37</v>
      </c>
      <c r="L2" s="3" t="s">
        <v>38</v>
      </c>
    </row>
    <row r="3" spans="1:12" ht="64.5" customHeight="1">
      <c r="A3" s="6"/>
      <c r="B3" s="7"/>
      <c r="C3" s="8"/>
      <c r="D3" s="8"/>
      <c r="E3" s="9"/>
      <c r="F3" s="9"/>
      <c r="G3" s="10"/>
      <c r="H3" s="9"/>
      <c r="I3" s="9"/>
      <c r="J3" s="9"/>
      <c r="K3" s="11"/>
      <c r="L3" s="7"/>
    </row>
    <row r="4" spans="1:12" ht="64.5" customHeight="1">
      <c r="A4" s="6"/>
      <c r="B4" s="7"/>
      <c r="C4" s="8"/>
      <c r="D4" s="8"/>
      <c r="E4" s="9"/>
      <c r="F4" s="12"/>
      <c r="G4" s="10"/>
      <c r="H4" s="13"/>
      <c r="I4" s="13"/>
      <c r="J4" s="9"/>
      <c r="K4" s="14"/>
      <c r="L4" s="13"/>
    </row>
    <row r="5" spans="1:12" ht="64.5" customHeight="1">
      <c r="A5" s="6"/>
      <c r="B5" s="7"/>
      <c r="C5" s="8"/>
      <c r="D5" s="8"/>
      <c r="E5" s="7"/>
      <c r="F5" s="12"/>
      <c r="G5" s="8"/>
      <c r="H5" s="7"/>
      <c r="I5" s="7"/>
      <c r="J5" s="8"/>
      <c r="K5" s="15"/>
      <c r="L5" s="7"/>
    </row>
    <row r="6" spans="1:12" ht="64.5" customHeight="1">
      <c r="A6" s="16"/>
      <c r="B6" s="17"/>
      <c r="C6" s="18"/>
      <c r="D6" s="18"/>
      <c r="E6" s="19"/>
      <c r="F6" s="20"/>
      <c r="G6" s="18"/>
      <c r="H6" s="17"/>
      <c r="I6" s="17"/>
      <c r="J6" s="17"/>
      <c r="K6" s="21"/>
      <c r="L6" s="17"/>
    </row>
    <row r="7" spans="1:12" ht="64.5" customHeight="1">
      <c r="A7" s="16"/>
      <c r="B7" s="17"/>
      <c r="C7" s="18"/>
      <c r="D7" s="18"/>
      <c r="E7" s="19"/>
      <c r="F7" s="20"/>
      <c r="G7" s="18"/>
      <c r="H7" s="17"/>
      <c r="I7" s="17"/>
      <c r="J7" s="17"/>
      <c r="K7" s="21"/>
      <c r="L7" s="17"/>
    </row>
    <row r="8" spans="1:12" ht="64.5" customHeight="1">
      <c r="A8" s="16"/>
      <c r="B8" s="17"/>
      <c r="C8" s="17"/>
      <c r="D8" s="17"/>
      <c r="E8" s="19"/>
      <c r="F8" s="20"/>
      <c r="G8" s="17"/>
      <c r="H8" s="17"/>
      <c r="I8" s="17"/>
      <c r="J8" s="17"/>
      <c r="K8" s="17"/>
      <c r="L8" s="17"/>
    </row>
    <row r="9" spans="1:12" ht="64.5" customHeight="1">
      <c r="A9" s="16"/>
      <c r="B9" s="17"/>
      <c r="C9" s="17"/>
      <c r="D9" s="17"/>
      <c r="E9" s="19"/>
      <c r="F9" s="20"/>
      <c r="G9" s="17"/>
      <c r="H9" s="17"/>
      <c r="I9" s="17"/>
      <c r="J9" s="17"/>
      <c r="K9" s="17"/>
      <c r="L9" s="17"/>
    </row>
    <row r="10" spans="1:12" ht="64.5" customHeight="1">
      <c r="A10" s="16"/>
      <c r="B10" s="17"/>
      <c r="C10" s="17"/>
      <c r="D10" s="17"/>
      <c r="E10" s="19"/>
      <c r="F10" s="20"/>
      <c r="G10" s="17"/>
      <c r="H10" s="17"/>
      <c r="I10" s="17"/>
      <c r="J10" s="17"/>
      <c r="K10" s="17"/>
      <c r="L10" s="17"/>
    </row>
  </sheetData>
  <printOptions horizontalCentered="1" gridLines="1"/>
  <pageMargins left="0" right="0" top="0.75" bottom="0.75" header="0" footer="0"/>
  <pageSetup paperSize="5" scale="70" fitToHeight="0" pageOrder="overThenDown" orientation="landscape" cellComments="atEnd" r:id="rId1"/>
</worksheet>
</file>

<file path=xl/worksheets/sheet2.xml><?xml version="1.0" encoding="utf-8"?>
<worksheet xmlns="http://schemas.openxmlformats.org/spreadsheetml/2006/main" xmlns:r="http://schemas.openxmlformats.org/officeDocument/2006/relationships">
  <dimension ref="A1:M90"/>
  <sheetViews>
    <sheetView workbookViewId="0">
      <selection activeCell="D29" sqref="D29"/>
    </sheetView>
  </sheetViews>
  <sheetFormatPr defaultColWidth="14.42578125" defaultRowHeight="15.75" customHeight="1"/>
  <cols>
    <col min="1" max="1" width="15" style="180" customWidth="1"/>
    <col min="2" max="2" width="19.140625" style="180" customWidth="1"/>
    <col min="3" max="3" width="18.5703125" style="180" customWidth="1"/>
    <col min="4" max="4" width="14.42578125" style="180" customWidth="1"/>
    <col min="5" max="5" width="13.5703125" style="180" customWidth="1"/>
    <col min="6" max="6" width="10.28515625" style="180" customWidth="1"/>
    <col min="7" max="7" width="20.5703125" style="180" customWidth="1"/>
    <col min="8" max="8" width="51.85546875" style="180" customWidth="1"/>
    <col min="9" max="10" width="14.42578125" style="180"/>
    <col min="11" max="11" width="13.85546875" style="180" customWidth="1"/>
    <col min="12" max="12" width="13.42578125" style="180" customWidth="1"/>
    <col min="13" max="16384" width="14.42578125" style="180"/>
  </cols>
  <sheetData>
    <row r="1" spans="1:12" ht="30">
      <c r="A1" s="162" t="s">
        <v>4</v>
      </c>
      <c r="B1" s="162" t="s">
        <v>10</v>
      </c>
      <c r="C1" s="162" t="s">
        <v>11</v>
      </c>
      <c r="D1" s="162" t="s">
        <v>12</v>
      </c>
      <c r="E1" s="162" t="s">
        <v>13</v>
      </c>
      <c r="F1" s="162" t="s">
        <v>14</v>
      </c>
      <c r="G1" s="162" t="s">
        <v>15</v>
      </c>
      <c r="H1" s="162" t="s">
        <v>16</v>
      </c>
      <c r="I1" s="162" t="s">
        <v>17</v>
      </c>
      <c r="J1" s="162" t="s">
        <v>18</v>
      </c>
      <c r="K1" s="162" t="s">
        <v>19</v>
      </c>
      <c r="L1" s="162" t="s">
        <v>20</v>
      </c>
    </row>
    <row r="2" spans="1:12" s="190" customFormat="1" ht="165">
      <c r="A2" s="163" t="s">
        <v>21</v>
      </c>
      <c r="B2" s="163" t="s">
        <v>26</v>
      </c>
      <c r="C2" s="163" t="s">
        <v>28</v>
      </c>
      <c r="D2" s="163" t="s">
        <v>29</v>
      </c>
      <c r="E2" s="163" t="s">
        <v>30</v>
      </c>
      <c r="F2" s="189" t="s">
        <v>31</v>
      </c>
      <c r="G2" s="163" t="s">
        <v>32</v>
      </c>
      <c r="H2" s="163" t="s">
        <v>2083</v>
      </c>
      <c r="I2" s="163" t="s">
        <v>34</v>
      </c>
      <c r="J2" s="163" t="s">
        <v>36</v>
      </c>
      <c r="K2" s="163" t="s">
        <v>37</v>
      </c>
      <c r="L2" s="163" t="s">
        <v>38</v>
      </c>
    </row>
    <row r="3" spans="1:12" ht="83.25" customHeight="1">
      <c r="A3" s="23" t="s">
        <v>194</v>
      </c>
      <c r="B3" s="23" t="s">
        <v>193</v>
      </c>
      <c r="C3" s="25" t="s">
        <v>213</v>
      </c>
      <c r="D3" s="30" t="s">
        <v>214</v>
      </c>
      <c r="E3" s="23" t="s">
        <v>41</v>
      </c>
      <c r="F3" s="164" t="s">
        <v>42</v>
      </c>
      <c r="G3" s="181" t="s">
        <v>215</v>
      </c>
      <c r="H3" s="23" t="s">
        <v>44</v>
      </c>
      <c r="I3" s="23" t="s">
        <v>194</v>
      </c>
      <c r="J3" s="182" t="s">
        <v>216</v>
      </c>
      <c r="K3" s="183"/>
      <c r="L3" s="23" t="s">
        <v>49</v>
      </c>
    </row>
    <row r="4" spans="1:12" ht="64.5" customHeight="1">
      <c r="A4" s="23" t="s">
        <v>194</v>
      </c>
      <c r="B4" s="23" t="s">
        <v>193</v>
      </c>
      <c r="C4" s="25" t="s">
        <v>218</v>
      </c>
      <c r="D4" s="30" t="s">
        <v>217</v>
      </c>
      <c r="E4" s="23" t="s">
        <v>41</v>
      </c>
      <c r="F4" s="164" t="s">
        <v>42</v>
      </c>
      <c r="G4" s="181" t="s">
        <v>215</v>
      </c>
      <c r="H4" s="23" t="s">
        <v>44</v>
      </c>
      <c r="I4" s="165" t="s">
        <v>194</v>
      </c>
      <c r="J4" s="29" t="s">
        <v>216</v>
      </c>
      <c r="K4" s="183"/>
      <c r="L4" s="23" t="s">
        <v>49</v>
      </c>
    </row>
    <row r="5" spans="1:12" ht="64.5" customHeight="1">
      <c r="A5" s="23" t="s">
        <v>194</v>
      </c>
      <c r="B5" s="23" t="s">
        <v>193</v>
      </c>
      <c r="C5" s="182" t="s">
        <v>219</v>
      </c>
      <c r="D5" s="30" t="s">
        <v>220</v>
      </c>
      <c r="E5" s="23" t="s">
        <v>41</v>
      </c>
      <c r="F5" s="164" t="s">
        <v>42</v>
      </c>
      <c r="G5" s="181" t="s">
        <v>215</v>
      </c>
      <c r="H5" s="23" t="s">
        <v>44</v>
      </c>
      <c r="I5" s="23" t="s">
        <v>194</v>
      </c>
      <c r="J5" s="30" t="s">
        <v>216</v>
      </c>
      <c r="K5" s="165"/>
      <c r="L5" s="23" t="s">
        <v>49</v>
      </c>
    </row>
    <row r="6" spans="1:12" ht="77.25" customHeight="1">
      <c r="A6" s="23" t="s">
        <v>194</v>
      </c>
      <c r="B6" s="23" t="s">
        <v>193</v>
      </c>
      <c r="C6" s="25" t="s">
        <v>221</v>
      </c>
      <c r="D6" s="22" t="s">
        <v>222</v>
      </c>
      <c r="E6" s="27" t="s">
        <v>41</v>
      </c>
      <c r="F6" s="27" t="s">
        <v>42</v>
      </c>
      <c r="G6" s="181" t="s">
        <v>215</v>
      </c>
      <c r="H6" s="24" t="s">
        <v>44</v>
      </c>
      <c r="I6" s="24" t="s">
        <v>194</v>
      </c>
      <c r="J6" s="22" t="s">
        <v>223</v>
      </c>
      <c r="K6" s="28"/>
      <c r="L6" s="23" t="s">
        <v>49</v>
      </c>
    </row>
    <row r="7" spans="1:12" ht="64.5" customHeight="1">
      <c r="A7" s="23" t="s">
        <v>194</v>
      </c>
      <c r="B7" s="23" t="s">
        <v>193</v>
      </c>
      <c r="C7" s="29" t="s">
        <v>224</v>
      </c>
      <c r="D7" s="29" t="s">
        <v>225</v>
      </c>
      <c r="E7" s="29" t="s">
        <v>41</v>
      </c>
      <c r="F7" s="29" t="s">
        <v>48</v>
      </c>
      <c r="G7" s="184" t="s">
        <v>226</v>
      </c>
      <c r="H7" s="30" t="s">
        <v>229</v>
      </c>
      <c r="I7" s="24" t="s">
        <v>194</v>
      </c>
      <c r="J7" s="30" t="s">
        <v>216</v>
      </c>
      <c r="K7" s="165"/>
      <c r="L7" s="23" t="s">
        <v>230</v>
      </c>
    </row>
    <row r="8" spans="1:12" ht="64.5" customHeight="1">
      <c r="A8" s="23" t="s">
        <v>194</v>
      </c>
      <c r="B8" s="23" t="s">
        <v>193</v>
      </c>
      <c r="C8" s="30" t="s">
        <v>227</v>
      </c>
      <c r="D8" s="30" t="s">
        <v>228</v>
      </c>
      <c r="E8" s="30" t="s">
        <v>41</v>
      </c>
      <c r="F8" s="30" t="s">
        <v>48</v>
      </c>
      <c r="G8" s="181" t="s">
        <v>226</v>
      </c>
      <c r="H8" s="30" t="s">
        <v>229</v>
      </c>
      <c r="I8" s="24" t="s">
        <v>194</v>
      </c>
      <c r="J8" s="30" t="s">
        <v>216</v>
      </c>
      <c r="K8" s="165"/>
      <c r="L8" s="23" t="s">
        <v>230</v>
      </c>
    </row>
    <row r="9" spans="1:12" ht="64.5" customHeight="1">
      <c r="A9" s="23" t="s">
        <v>194</v>
      </c>
      <c r="B9" s="23" t="s">
        <v>193</v>
      </c>
      <c r="C9" s="30" t="s">
        <v>231</v>
      </c>
      <c r="D9" s="30" t="s">
        <v>232</v>
      </c>
      <c r="E9" s="30" t="s">
        <v>41</v>
      </c>
      <c r="F9" s="30" t="s">
        <v>42</v>
      </c>
      <c r="G9" s="181" t="s">
        <v>215</v>
      </c>
      <c r="H9" s="23" t="s">
        <v>44</v>
      </c>
      <c r="I9" s="24" t="s">
        <v>194</v>
      </c>
      <c r="J9" s="30" t="s">
        <v>216</v>
      </c>
      <c r="K9" s="165"/>
      <c r="L9" s="23" t="s">
        <v>49</v>
      </c>
    </row>
    <row r="10" spans="1:12" ht="64.5" customHeight="1">
      <c r="A10" s="23" t="s">
        <v>194</v>
      </c>
      <c r="B10" s="23" t="s">
        <v>193</v>
      </c>
      <c r="C10" s="30" t="s">
        <v>236</v>
      </c>
      <c r="D10" s="30" t="s">
        <v>237</v>
      </c>
      <c r="E10" s="30" t="s">
        <v>41</v>
      </c>
      <c r="F10" s="30" t="s">
        <v>42</v>
      </c>
      <c r="G10" s="181" t="s">
        <v>238</v>
      </c>
      <c r="H10" s="30" t="s">
        <v>229</v>
      </c>
      <c r="I10" s="24" t="s">
        <v>194</v>
      </c>
      <c r="J10" s="30" t="s">
        <v>216</v>
      </c>
      <c r="K10" s="26">
        <v>42370</v>
      </c>
      <c r="L10" s="23" t="s">
        <v>230</v>
      </c>
    </row>
    <row r="11" spans="1:12" ht="64.5" customHeight="1">
      <c r="A11" s="23" t="s">
        <v>194</v>
      </c>
      <c r="B11" s="23" t="s">
        <v>193</v>
      </c>
      <c r="C11" s="30" t="s">
        <v>239</v>
      </c>
      <c r="D11" s="182" t="s">
        <v>240</v>
      </c>
      <c r="E11" s="30" t="s">
        <v>41</v>
      </c>
      <c r="F11" s="30" t="s">
        <v>42</v>
      </c>
      <c r="G11" s="181" t="s">
        <v>238</v>
      </c>
      <c r="H11" s="30" t="s">
        <v>229</v>
      </c>
      <c r="I11" s="24" t="s">
        <v>194</v>
      </c>
      <c r="J11" s="30" t="s">
        <v>216</v>
      </c>
      <c r="K11" s="26">
        <v>42370</v>
      </c>
      <c r="L11" s="23" t="s">
        <v>230</v>
      </c>
    </row>
    <row r="12" spans="1:12" ht="64.5" customHeight="1">
      <c r="A12" s="23" t="s">
        <v>194</v>
      </c>
      <c r="B12" s="23" t="s">
        <v>193</v>
      </c>
      <c r="C12" s="30" t="s">
        <v>2879</v>
      </c>
      <c r="D12" s="30" t="s">
        <v>2882</v>
      </c>
      <c r="E12" s="30" t="s">
        <v>2878</v>
      </c>
      <c r="F12" s="30" t="s">
        <v>48</v>
      </c>
      <c r="G12" s="217" t="s">
        <v>2881</v>
      </c>
      <c r="H12" s="30" t="s">
        <v>2880</v>
      </c>
      <c r="I12" s="24" t="s">
        <v>194</v>
      </c>
      <c r="J12" s="30" t="s">
        <v>216</v>
      </c>
      <c r="K12" s="26"/>
      <c r="L12" s="23" t="s">
        <v>2144</v>
      </c>
    </row>
    <row r="13" spans="1:12" ht="130.5" customHeight="1">
      <c r="A13" s="23" t="s">
        <v>194</v>
      </c>
      <c r="B13" s="23" t="s">
        <v>193</v>
      </c>
      <c r="C13" s="22" t="s">
        <v>233</v>
      </c>
      <c r="D13" s="22" t="s">
        <v>234</v>
      </c>
      <c r="E13" s="24" t="s">
        <v>41</v>
      </c>
      <c r="F13" s="164" t="s">
        <v>42</v>
      </c>
      <c r="G13" s="181" t="s">
        <v>215</v>
      </c>
      <c r="H13" s="23" t="s">
        <v>44</v>
      </c>
      <c r="I13" s="23" t="s">
        <v>194</v>
      </c>
      <c r="J13" s="30" t="s">
        <v>216</v>
      </c>
      <c r="K13" s="31">
        <v>42200</v>
      </c>
      <c r="L13" s="23" t="s">
        <v>49</v>
      </c>
    </row>
    <row r="14" spans="1:12" ht="47.25" customHeight="1">
      <c r="A14" s="23" t="s">
        <v>194</v>
      </c>
      <c r="B14" s="23" t="s">
        <v>193</v>
      </c>
      <c r="C14" s="23" t="s">
        <v>235</v>
      </c>
      <c r="D14" s="23" t="s">
        <v>50</v>
      </c>
      <c r="E14" s="23" t="s">
        <v>41</v>
      </c>
      <c r="F14" s="164" t="s">
        <v>42</v>
      </c>
      <c r="G14" s="181" t="s">
        <v>215</v>
      </c>
      <c r="H14" s="23" t="s">
        <v>44</v>
      </c>
      <c r="I14" s="23" t="s">
        <v>194</v>
      </c>
      <c r="J14" s="30" t="s">
        <v>216</v>
      </c>
      <c r="K14" s="26">
        <v>42397</v>
      </c>
      <c r="L14" s="22" t="s">
        <v>51</v>
      </c>
    </row>
    <row r="15" spans="1:12" ht="64.5" customHeight="1">
      <c r="A15" s="23" t="s">
        <v>194</v>
      </c>
      <c r="B15" s="23" t="s">
        <v>193</v>
      </c>
      <c r="C15" s="23" t="s">
        <v>242</v>
      </c>
      <c r="D15" s="22" t="s">
        <v>241</v>
      </c>
      <c r="E15" s="24" t="s">
        <v>41</v>
      </c>
      <c r="F15" s="164" t="s">
        <v>42</v>
      </c>
      <c r="G15" s="181" t="s">
        <v>215</v>
      </c>
      <c r="H15" s="23" t="s">
        <v>44</v>
      </c>
      <c r="I15" s="23" t="s">
        <v>194</v>
      </c>
      <c r="J15" s="30" t="s">
        <v>216</v>
      </c>
      <c r="K15" s="31">
        <v>42719</v>
      </c>
      <c r="L15" s="23" t="s">
        <v>51</v>
      </c>
    </row>
    <row r="16" spans="1:12" ht="64.5" customHeight="1">
      <c r="A16" s="23" t="s">
        <v>194</v>
      </c>
      <c r="B16" s="23" t="s">
        <v>193</v>
      </c>
      <c r="C16" s="23" t="s">
        <v>2135</v>
      </c>
      <c r="D16" s="22" t="s">
        <v>2136</v>
      </c>
      <c r="E16" s="24" t="s">
        <v>41</v>
      </c>
      <c r="F16" s="164" t="s">
        <v>42</v>
      </c>
      <c r="G16" s="181" t="s">
        <v>215</v>
      </c>
      <c r="H16" s="23" t="s">
        <v>44</v>
      </c>
      <c r="I16" s="23" t="s">
        <v>194</v>
      </c>
      <c r="J16" s="30" t="s">
        <v>2137</v>
      </c>
      <c r="K16" s="31"/>
      <c r="L16" s="23"/>
    </row>
    <row r="17" spans="1:13" ht="75" customHeight="1">
      <c r="A17" s="195" t="s">
        <v>194</v>
      </c>
      <c r="B17" s="195" t="s">
        <v>193</v>
      </c>
      <c r="C17" s="195" t="s">
        <v>2138</v>
      </c>
      <c r="D17" s="196" t="s">
        <v>2139</v>
      </c>
      <c r="E17" s="197" t="s">
        <v>41</v>
      </c>
      <c r="F17" s="198" t="s">
        <v>42</v>
      </c>
      <c r="G17" s="199" t="s">
        <v>215</v>
      </c>
      <c r="H17" s="195" t="s">
        <v>44</v>
      </c>
      <c r="I17" s="195" t="s">
        <v>194</v>
      </c>
      <c r="J17" s="200" t="s">
        <v>2140</v>
      </c>
      <c r="K17" s="201"/>
      <c r="L17" s="195" t="s">
        <v>49</v>
      </c>
    </row>
    <row r="18" spans="1:13" ht="64.5" customHeight="1">
      <c r="A18" s="178" t="s">
        <v>194</v>
      </c>
      <c r="B18" s="178" t="s">
        <v>193</v>
      </c>
      <c r="C18" s="178" t="s">
        <v>2141</v>
      </c>
      <c r="D18" s="202" t="s">
        <v>2142</v>
      </c>
      <c r="E18" s="203" t="s">
        <v>41</v>
      </c>
      <c r="F18" s="171" t="s">
        <v>42</v>
      </c>
      <c r="G18" s="173" t="s">
        <v>215</v>
      </c>
      <c r="H18" s="178" t="s">
        <v>44</v>
      </c>
      <c r="I18" s="178" t="s">
        <v>194</v>
      </c>
      <c r="J18" s="170" t="s">
        <v>2143</v>
      </c>
      <c r="K18" s="204"/>
      <c r="L18" s="178" t="s">
        <v>2144</v>
      </c>
    </row>
    <row r="19" spans="1:13" s="186" customFormat="1" ht="89.25" customHeight="1">
      <c r="A19" s="166" t="s">
        <v>1557</v>
      </c>
      <c r="B19" s="166" t="s">
        <v>1558</v>
      </c>
      <c r="C19" s="166" t="s">
        <v>1559</v>
      </c>
      <c r="D19" s="166" t="s">
        <v>1560</v>
      </c>
      <c r="E19" s="166" t="s">
        <v>42</v>
      </c>
      <c r="F19" s="166" t="s">
        <v>1561</v>
      </c>
      <c r="G19" s="185" t="s">
        <v>1562</v>
      </c>
      <c r="H19" s="166" t="s">
        <v>44</v>
      </c>
      <c r="I19" s="166" t="s">
        <v>1557</v>
      </c>
      <c r="J19" s="166" t="s">
        <v>1563</v>
      </c>
      <c r="K19" s="166">
        <v>2015</v>
      </c>
      <c r="L19" s="166" t="s">
        <v>49</v>
      </c>
    </row>
    <row r="20" spans="1:13" s="186" customFormat="1" ht="93.75" customHeight="1">
      <c r="A20" s="166" t="s">
        <v>1557</v>
      </c>
      <c r="B20" s="166" t="s">
        <v>1558</v>
      </c>
      <c r="C20" s="166" t="s">
        <v>1564</v>
      </c>
      <c r="D20" s="166" t="s">
        <v>1565</v>
      </c>
      <c r="E20" s="166" t="s">
        <v>42</v>
      </c>
      <c r="F20" s="166" t="s">
        <v>1566</v>
      </c>
      <c r="G20" s="185" t="s">
        <v>1567</v>
      </c>
      <c r="H20" s="166" t="s">
        <v>44</v>
      </c>
      <c r="I20" s="166" t="s">
        <v>1557</v>
      </c>
      <c r="J20" s="166" t="s">
        <v>1568</v>
      </c>
      <c r="K20" s="166">
        <v>2016</v>
      </c>
      <c r="L20" s="166" t="s">
        <v>1569</v>
      </c>
    </row>
    <row r="21" spans="1:13" s="186" customFormat="1" ht="65.25" customHeight="1">
      <c r="A21" s="166" t="s">
        <v>1557</v>
      </c>
      <c r="B21" s="166" t="s">
        <v>1558</v>
      </c>
      <c r="C21" s="166" t="s">
        <v>1570</v>
      </c>
      <c r="D21" s="166" t="s">
        <v>1571</v>
      </c>
      <c r="E21" s="166" t="s">
        <v>42</v>
      </c>
      <c r="F21" s="166" t="s">
        <v>41</v>
      </c>
      <c r="G21" s="185" t="s">
        <v>1572</v>
      </c>
      <c r="H21" s="166" t="s">
        <v>44</v>
      </c>
      <c r="I21" s="166" t="s">
        <v>1557</v>
      </c>
      <c r="J21" s="166" t="s">
        <v>1568</v>
      </c>
      <c r="K21" s="166">
        <v>2016</v>
      </c>
      <c r="L21" s="166" t="s">
        <v>1573</v>
      </c>
    </row>
    <row r="22" spans="1:13" s="186" customFormat="1" ht="42.75" customHeight="1">
      <c r="A22" s="166" t="s">
        <v>1557</v>
      </c>
      <c r="B22" s="166" t="s">
        <v>1558</v>
      </c>
      <c r="C22" s="166" t="s">
        <v>1574</v>
      </c>
      <c r="D22" s="166" t="s">
        <v>1575</v>
      </c>
      <c r="E22" s="166" t="s">
        <v>48</v>
      </c>
      <c r="F22" s="166" t="s">
        <v>1576</v>
      </c>
      <c r="G22" s="166" t="s">
        <v>1577</v>
      </c>
      <c r="H22" s="166" t="s">
        <v>44</v>
      </c>
      <c r="I22" s="166" t="s">
        <v>1557</v>
      </c>
      <c r="J22" s="166" t="s">
        <v>1577</v>
      </c>
      <c r="K22" s="166" t="s">
        <v>491</v>
      </c>
      <c r="L22" s="166" t="s">
        <v>1578</v>
      </c>
    </row>
    <row r="23" spans="1:13" s="186" customFormat="1" ht="69" customHeight="1">
      <c r="A23" s="166" t="s">
        <v>1557</v>
      </c>
      <c r="B23" s="166" t="s">
        <v>1558</v>
      </c>
      <c r="C23" s="166" t="s">
        <v>1579</v>
      </c>
      <c r="D23" s="166" t="s">
        <v>1580</v>
      </c>
      <c r="E23" s="166" t="s">
        <v>42</v>
      </c>
      <c r="F23" s="166" t="s">
        <v>41</v>
      </c>
      <c r="G23" s="185" t="s">
        <v>1581</v>
      </c>
      <c r="H23" s="166" t="s">
        <v>44</v>
      </c>
      <c r="I23" s="166" t="s">
        <v>1557</v>
      </c>
      <c r="J23" s="166" t="s">
        <v>1568</v>
      </c>
      <c r="K23" s="166">
        <v>2015</v>
      </c>
      <c r="L23" s="166" t="s">
        <v>1582</v>
      </c>
    </row>
    <row r="24" spans="1:13" s="186" customFormat="1" ht="56.25" customHeight="1">
      <c r="A24" s="166" t="s">
        <v>1557</v>
      </c>
      <c r="B24" s="166" t="s">
        <v>1558</v>
      </c>
      <c r="C24" s="166" t="s">
        <v>1583</v>
      </c>
      <c r="D24" s="166" t="s">
        <v>1584</v>
      </c>
      <c r="E24" s="166" t="s">
        <v>42</v>
      </c>
      <c r="F24" s="166" t="s">
        <v>41</v>
      </c>
      <c r="G24" s="185" t="s">
        <v>1585</v>
      </c>
      <c r="H24" s="166" t="s">
        <v>44</v>
      </c>
      <c r="I24" s="166" t="s">
        <v>1557</v>
      </c>
      <c r="J24" s="166" t="s">
        <v>1586</v>
      </c>
      <c r="K24" s="166">
        <v>2009</v>
      </c>
      <c r="L24" s="166" t="s">
        <v>491</v>
      </c>
      <c r="M24" s="187"/>
    </row>
    <row r="25" spans="1:13" s="186" customFormat="1" ht="45" customHeight="1">
      <c r="A25" s="166" t="s">
        <v>1557</v>
      </c>
      <c r="B25" s="166" t="s">
        <v>1558</v>
      </c>
      <c r="C25" s="166" t="s">
        <v>1587</v>
      </c>
      <c r="D25" s="166" t="s">
        <v>1588</v>
      </c>
      <c r="E25" s="166" t="s">
        <v>42</v>
      </c>
      <c r="F25" s="166" t="s">
        <v>41</v>
      </c>
      <c r="G25" s="185" t="s">
        <v>1589</v>
      </c>
      <c r="H25" s="166" t="s">
        <v>44</v>
      </c>
      <c r="I25" s="166" t="s">
        <v>1557</v>
      </c>
      <c r="J25" s="166" t="s">
        <v>1590</v>
      </c>
      <c r="K25" s="166">
        <v>2017</v>
      </c>
      <c r="L25" s="166" t="s">
        <v>1578</v>
      </c>
    </row>
    <row r="26" spans="1:13" s="186" customFormat="1" ht="67.5" customHeight="1">
      <c r="A26" s="166" t="s">
        <v>1557</v>
      </c>
      <c r="B26" s="166" t="s">
        <v>1558</v>
      </c>
      <c r="C26" s="166" t="s">
        <v>1591</v>
      </c>
      <c r="D26" s="166" t="s">
        <v>1592</v>
      </c>
      <c r="E26" s="166" t="s">
        <v>42</v>
      </c>
      <c r="F26" s="166" t="s">
        <v>41</v>
      </c>
      <c r="G26" s="185" t="s">
        <v>1593</v>
      </c>
      <c r="H26" s="166" t="s">
        <v>44</v>
      </c>
      <c r="I26" s="166" t="s">
        <v>1557</v>
      </c>
      <c r="J26" s="166" t="s">
        <v>1568</v>
      </c>
      <c r="K26" s="166">
        <v>2017</v>
      </c>
      <c r="L26" s="166" t="s">
        <v>1578</v>
      </c>
    </row>
    <row r="27" spans="1:13" s="186" customFormat="1" ht="56.25" customHeight="1">
      <c r="A27" s="166" t="s">
        <v>1557</v>
      </c>
      <c r="B27" s="166" t="s">
        <v>1558</v>
      </c>
      <c r="C27" s="166" t="s">
        <v>1594</v>
      </c>
      <c r="D27" s="166" t="s">
        <v>1595</v>
      </c>
      <c r="E27" s="166" t="s">
        <v>42</v>
      </c>
      <c r="F27" s="166" t="s">
        <v>41</v>
      </c>
      <c r="G27" s="185" t="s">
        <v>1596</v>
      </c>
      <c r="H27" s="166" t="s">
        <v>44</v>
      </c>
      <c r="I27" s="166" t="s">
        <v>1557</v>
      </c>
      <c r="J27" s="166" t="s">
        <v>491</v>
      </c>
      <c r="K27" s="166">
        <v>2017</v>
      </c>
      <c r="L27" s="166" t="s">
        <v>491</v>
      </c>
    </row>
    <row r="28" spans="1:13" s="186" customFormat="1" ht="69" customHeight="1">
      <c r="A28" s="166" t="s">
        <v>1557</v>
      </c>
      <c r="B28" s="166" t="s">
        <v>1558</v>
      </c>
      <c r="C28" s="166" t="s">
        <v>1597</v>
      </c>
      <c r="D28" s="166" t="s">
        <v>1598</v>
      </c>
      <c r="E28" s="166" t="s">
        <v>42</v>
      </c>
      <c r="F28" s="166" t="s">
        <v>41</v>
      </c>
      <c r="G28" s="185" t="s">
        <v>1599</v>
      </c>
      <c r="H28" s="166" t="s">
        <v>44</v>
      </c>
      <c r="I28" s="166" t="s">
        <v>1557</v>
      </c>
      <c r="J28" s="166" t="s">
        <v>491</v>
      </c>
      <c r="K28" s="166">
        <v>2017</v>
      </c>
      <c r="L28" s="166" t="s">
        <v>491</v>
      </c>
    </row>
    <row r="29" spans="1:13" s="186" customFormat="1" ht="93.75" customHeight="1">
      <c r="A29" s="166" t="s">
        <v>1557</v>
      </c>
      <c r="B29" s="166" t="s">
        <v>1558</v>
      </c>
      <c r="C29" s="166" t="s">
        <v>1600</v>
      </c>
      <c r="D29" s="166" t="s">
        <v>1601</v>
      </c>
      <c r="E29" s="166" t="s">
        <v>42</v>
      </c>
      <c r="F29" s="166" t="s">
        <v>41</v>
      </c>
      <c r="G29" s="185" t="s">
        <v>1602</v>
      </c>
      <c r="H29" s="166" t="s">
        <v>44</v>
      </c>
      <c r="I29" s="166" t="s">
        <v>1557</v>
      </c>
      <c r="J29" s="166" t="s">
        <v>491</v>
      </c>
      <c r="K29" s="166">
        <v>2017</v>
      </c>
      <c r="L29" s="166" t="s">
        <v>491</v>
      </c>
    </row>
    <row r="30" spans="1:13" s="186" customFormat="1" ht="32.25" customHeight="1">
      <c r="A30" s="166" t="s">
        <v>1557</v>
      </c>
      <c r="B30" s="166" t="s">
        <v>1558</v>
      </c>
      <c r="C30" s="166" t="s">
        <v>1603</v>
      </c>
      <c r="D30" s="166" t="s">
        <v>1604</v>
      </c>
      <c r="E30" s="166" t="s">
        <v>42</v>
      </c>
      <c r="F30" s="166" t="s">
        <v>41</v>
      </c>
      <c r="G30" s="185" t="s">
        <v>1605</v>
      </c>
      <c r="H30" s="166" t="s">
        <v>44</v>
      </c>
      <c r="I30" s="166" t="s">
        <v>1557</v>
      </c>
      <c r="J30" s="166" t="s">
        <v>491</v>
      </c>
      <c r="K30" s="166">
        <v>2017</v>
      </c>
      <c r="L30" s="166" t="s">
        <v>491</v>
      </c>
    </row>
    <row r="31" spans="1:13" s="186" customFormat="1" ht="68.25" customHeight="1">
      <c r="A31" s="166" t="s">
        <v>1557</v>
      </c>
      <c r="B31" s="166" t="s">
        <v>1558</v>
      </c>
      <c r="C31" s="166" t="s">
        <v>1606</v>
      </c>
      <c r="D31" s="166" t="s">
        <v>1607</v>
      </c>
      <c r="E31" s="166" t="s">
        <v>42</v>
      </c>
      <c r="F31" s="166" t="s">
        <v>41</v>
      </c>
      <c r="G31" s="185" t="s">
        <v>1608</v>
      </c>
      <c r="H31" s="166" t="s">
        <v>44</v>
      </c>
      <c r="I31" s="166" t="s">
        <v>1609</v>
      </c>
      <c r="J31" s="166" t="s">
        <v>1609</v>
      </c>
      <c r="K31" s="166">
        <v>2016</v>
      </c>
      <c r="L31" s="166" t="s">
        <v>1578</v>
      </c>
    </row>
    <row r="32" spans="1:13" s="186" customFormat="1" ht="91.5" customHeight="1">
      <c r="A32" s="166" t="s">
        <v>1557</v>
      </c>
      <c r="B32" s="166" t="s">
        <v>1558</v>
      </c>
      <c r="C32" s="166" t="s">
        <v>1610</v>
      </c>
      <c r="D32" s="166" t="s">
        <v>1610</v>
      </c>
      <c r="E32" s="166" t="s">
        <v>48</v>
      </c>
      <c r="F32" s="166" t="s">
        <v>1611</v>
      </c>
      <c r="G32" s="167" t="s">
        <v>491</v>
      </c>
      <c r="H32" s="166" t="s">
        <v>44</v>
      </c>
      <c r="I32" s="166" t="s">
        <v>1557</v>
      </c>
      <c r="J32" s="166" t="s">
        <v>1612</v>
      </c>
      <c r="K32" s="166">
        <v>2016</v>
      </c>
      <c r="L32" s="166" t="s">
        <v>1613</v>
      </c>
    </row>
    <row r="33" spans="1:12" s="186" customFormat="1" ht="58.5" customHeight="1">
      <c r="A33" s="166" t="s">
        <v>1557</v>
      </c>
      <c r="B33" s="166" t="s">
        <v>1558</v>
      </c>
      <c r="C33" s="166" t="s">
        <v>1614</v>
      </c>
      <c r="D33" s="166" t="s">
        <v>1615</v>
      </c>
      <c r="E33" s="166" t="s">
        <v>48</v>
      </c>
      <c r="F33" s="166" t="s">
        <v>1616</v>
      </c>
      <c r="G33" s="166" t="s">
        <v>491</v>
      </c>
      <c r="H33" s="166" t="s">
        <v>44</v>
      </c>
      <c r="I33" s="166" t="s">
        <v>1557</v>
      </c>
      <c r="J33" s="166" t="s">
        <v>1563</v>
      </c>
      <c r="K33" s="166" t="s">
        <v>491</v>
      </c>
      <c r="L33" s="166" t="s">
        <v>1617</v>
      </c>
    </row>
    <row r="34" spans="1:12" s="186" customFormat="1" ht="42.75" customHeight="1">
      <c r="A34" s="166" t="s">
        <v>1557</v>
      </c>
      <c r="B34" s="166" t="s">
        <v>1558</v>
      </c>
      <c r="C34" s="166" t="s">
        <v>1618</v>
      </c>
      <c r="D34" s="166" t="s">
        <v>1619</v>
      </c>
      <c r="E34" s="166" t="s">
        <v>48</v>
      </c>
      <c r="F34" s="166" t="s">
        <v>41</v>
      </c>
      <c r="G34" s="166" t="s">
        <v>491</v>
      </c>
      <c r="H34" s="166" t="s">
        <v>44</v>
      </c>
      <c r="I34" s="166" t="s">
        <v>1557</v>
      </c>
      <c r="J34" s="166" t="s">
        <v>1620</v>
      </c>
      <c r="K34" s="166" t="s">
        <v>491</v>
      </c>
      <c r="L34" s="166" t="s">
        <v>1617</v>
      </c>
    </row>
    <row r="35" spans="1:12" s="186" customFormat="1" ht="66" customHeight="1">
      <c r="A35" s="166" t="s">
        <v>1557</v>
      </c>
      <c r="B35" s="166" t="s">
        <v>1558</v>
      </c>
      <c r="C35" s="166" t="s">
        <v>1621</v>
      </c>
      <c r="D35" s="166" t="s">
        <v>1622</v>
      </c>
      <c r="E35" s="166" t="s">
        <v>48</v>
      </c>
      <c r="F35" s="166" t="s">
        <v>41</v>
      </c>
      <c r="G35" s="166" t="s">
        <v>491</v>
      </c>
      <c r="H35" s="166" t="s">
        <v>1623</v>
      </c>
      <c r="I35" s="166" t="s">
        <v>1557</v>
      </c>
      <c r="J35" s="166" t="s">
        <v>1586</v>
      </c>
      <c r="K35" s="166">
        <v>2017</v>
      </c>
      <c r="L35" s="166" t="s">
        <v>1624</v>
      </c>
    </row>
    <row r="36" spans="1:12" s="186" customFormat="1" ht="90">
      <c r="A36" s="166" t="s">
        <v>1557</v>
      </c>
      <c r="B36" s="166" t="s">
        <v>1558</v>
      </c>
      <c r="C36" s="166" t="s">
        <v>1625</v>
      </c>
      <c r="D36" s="166" t="s">
        <v>1626</v>
      </c>
      <c r="E36" s="166" t="s">
        <v>42</v>
      </c>
      <c r="F36" s="166" t="s">
        <v>41</v>
      </c>
      <c r="G36" s="185" t="s">
        <v>1589</v>
      </c>
      <c r="H36" s="166" t="s">
        <v>44</v>
      </c>
      <c r="I36" s="166" t="s">
        <v>1557</v>
      </c>
      <c r="J36" s="166" t="s">
        <v>1568</v>
      </c>
      <c r="K36" s="166">
        <v>2017</v>
      </c>
      <c r="L36" s="166" t="s">
        <v>1624</v>
      </c>
    </row>
    <row r="37" spans="1:12" s="186" customFormat="1" ht="90">
      <c r="A37" s="166" t="s">
        <v>1557</v>
      </c>
      <c r="B37" s="166" t="s">
        <v>1558</v>
      </c>
      <c r="C37" s="166" t="s">
        <v>1627</v>
      </c>
      <c r="D37" s="166" t="s">
        <v>1628</v>
      </c>
      <c r="E37" s="166" t="s">
        <v>42</v>
      </c>
      <c r="F37" s="166" t="s">
        <v>41</v>
      </c>
      <c r="G37" s="185" t="s">
        <v>1593</v>
      </c>
      <c r="H37" s="166" t="s">
        <v>44</v>
      </c>
      <c r="I37" s="166" t="s">
        <v>1557</v>
      </c>
      <c r="J37" s="166" t="s">
        <v>1629</v>
      </c>
      <c r="K37" s="166">
        <v>2017</v>
      </c>
      <c r="L37" s="166" t="s">
        <v>1624</v>
      </c>
    </row>
    <row r="38" spans="1:12" s="186" customFormat="1" ht="45">
      <c r="A38" s="166" t="s">
        <v>1557</v>
      </c>
      <c r="B38" s="166" t="s">
        <v>1558</v>
      </c>
      <c r="C38" s="166" t="s">
        <v>1630</v>
      </c>
      <c r="D38" s="166" t="s">
        <v>1631</v>
      </c>
      <c r="E38" s="166" t="s">
        <v>42</v>
      </c>
      <c r="F38" s="166" t="s">
        <v>41</v>
      </c>
      <c r="G38" s="166"/>
      <c r="H38" s="166" t="s">
        <v>44</v>
      </c>
      <c r="I38" s="166" t="s">
        <v>1557</v>
      </c>
      <c r="J38" s="166" t="s">
        <v>1632</v>
      </c>
      <c r="K38" s="166">
        <v>2017</v>
      </c>
      <c r="L38" s="166" t="s">
        <v>1624</v>
      </c>
    </row>
    <row r="39" spans="1:12" s="186" customFormat="1" ht="42" customHeight="1">
      <c r="A39" s="166" t="s">
        <v>1557</v>
      </c>
      <c r="B39" s="166" t="s">
        <v>1558</v>
      </c>
      <c r="C39" s="166" t="s">
        <v>1633</v>
      </c>
      <c r="D39" s="166" t="s">
        <v>1604</v>
      </c>
      <c r="E39" s="166" t="s">
        <v>42</v>
      </c>
      <c r="F39" s="166" t="s">
        <v>41</v>
      </c>
      <c r="G39" s="185" t="s">
        <v>1605</v>
      </c>
      <c r="H39" s="166" t="s">
        <v>44</v>
      </c>
      <c r="I39" s="166" t="s">
        <v>1557</v>
      </c>
      <c r="J39" s="166" t="s">
        <v>1629</v>
      </c>
      <c r="K39" s="166">
        <v>2017</v>
      </c>
      <c r="L39" s="166" t="s">
        <v>1624</v>
      </c>
    </row>
    <row r="40" spans="1:12" s="186" customFormat="1" ht="39.75" customHeight="1">
      <c r="A40" s="166" t="s">
        <v>1557</v>
      </c>
      <c r="B40" s="166" t="s">
        <v>1558</v>
      </c>
      <c r="C40" s="166" t="s">
        <v>1634</v>
      </c>
      <c r="D40" s="166" t="s">
        <v>1635</v>
      </c>
      <c r="E40" s="166" t="s">
        <v>42</v>
      </c>
      <c r="F40" s="166" t="s">
        <v>41</v>
      </c>
      <c r="G40" s="185" t="s">
        <v>1636</v>
      </c>
      <c r="H40" s="166" t="s">
        <v>44</v>
      </c>
      <c r="I40" s="166" t="s">
        <v>1557</v>
      </c>
      <c r="J40" s="166" t="s">
        <v>1620</v>
      </c>
      <c r="K40" s="166">
        <v>2017</v>
      </c>
      <c r="L40" s="166" t="s">
        <v>1637</v>
      </c>
    </row>
    <row r="41" spans="1:12" s="186" customFormat="1" ht="93.75" customHeight="1">
      <c r="A41" s="166" t="s">
        <v>1557</v>
      </c>
      <c r="B41" s="166" t="s">
        <v>1558</v>
      </c>
      <c r="C41" s="166" t="s">
        <v>1638</v>
      </c>
      <c r="D41" s="166" t="s">
        <v>1639</v>
      </c>
      <c r="E41" s="166" t="s">
        <v>42</v>
      </c>
      <c r="F41" s="166" t="s">
        <v>41</v>
      </c>
      <c r="G41" s="185" t="s">
        <v>1640</v>
      </c>
      <c r="H41" s="166" t="s">
        <v>44</v>
      </c>
      <c r="I41" s="166" t="s">
        <v>1557</v>
      </c>
      <c r="J41" s="166" t="s">
        <v>1641</v>
      </c>
      <c r="K41" s="166">
        <v>2017</v>
      </c>
      <c r="L41" s="166" t="s">
        <v>1637</v>
      </c>
    </row>
    <row r="42" spans="1:12" s="186" customFormat="1" ht="93" customHeight="1">
      <c r="A42" s="166" t="s">
        <v>1557</v>
      </c>
      <c r="B42" s="166" t="s">
        <v>1558</v>
      </c>
      <c r="C42" s="166" t="s">
        <v>1642</v>
      </c>
      <c r="D42" s="166" t="s">
        <v>1643</v>
      </c>
      <c r="E42" s="166" t="s">
        <v>42</v>
      </c>
      <c r="F42" s="166" t="s">
        <v>41</v>
      </c>
      <c r="G42" s="185" t="s">
        <v>1644</v>
      </c>
      <c r="H42" s="166" t="s">
        <v>44</v>
      </c>
      <c r="I42" s="166" t="s">
        <v>1557</v>
      </c>
      <c r="J42" s="166" t="s">
        <v>1645</v>
      </c>
      <c r="K42" s="166">
        <v>2017</v>
      </c>
      <c r="L42" s="166" t="s">
        <v>1617</v>
      </c>
    </row>
    <row r="43" spans="1:12" s="186" customFormat="1" ht="81" customHeight="1">
      <c r="A43" s="166" t="s">
        <v>1557</v>
      </c>
      <c r="B43" s="166" t="s">
        <v>1558</v>
      </c>
      <c r="C43" s="166" t="s">
        <v>1646</v>
      </c>
      <c r="D43" s="166" t="s">
        <v>1647</v>
      </c>
      <c r="E43" s="166" t="s">
        <v>42</v>
      </c>
      <c r="F43" s="166" t="s">
        <v>41</v>
      </c>
      <c r="G43" s="185" t="s">
        <v>1648</v>
      </c>
      <c r="H43" s="166" t="s">
        <v>44</v>
      </c>
      <c r="I43" s="166" t="s">
        <v>1557</v>
      </c>
      <c r="J43" s="166" t="s">
        <v>1649</v>
      </c>
      <c r="K43" s="166">
        <v>2017</v>
      </c>
      <c r="L43" s="166" t="s">
        <v>1617</v>
      </c>
    </row>
    <row r="44" spans="1:12" s="186" customFormat="1" ht="79.5" customHeight="1">
      <c r="A44" s="166" t="s">
        <v>1557</v>
      </c>
      <c r="B44" s="166" t="s">
        <v>1558</v>
      </c>
      <c r="C44" s="166" t="s">
        <v>1650</v>
      </c>
      <c r="D44" s="166" t="s">
        <v>1651</v>
      </c>
      <c r="E44" s="166" t="s">
        <v>42</v>
      </c>
      <c r="F44" s="166" t="s">
        <v>41</v>
      </c>
      <c r="G44" s="185" t="s">
        <v>1652</v>
      </c>
      <c r="H44" s="166" t="s">
        <v>44</v>
      </c>
      <c r="I44" s="166" t="s">
        <v>1557</v>
      </c>
      <c r="J44" s="166" t="s">
        <v>1641</v>
      </c>
      <c r="K44" s="166">
        <v>2017</v>
      </c>
      <c r="L44" s="166" t="s">
        <v>1617</v>
      </c>
    </row>
    <row r="45" spans="1:12" s="186" customFormat="1" ht="81" customHeight="1">
      <c r="A45" s="166" t="s">
        <v>1557</v>
      </c>
      <c r="B45" s="166" t="s">
        <v>1558</v>
      </c>
      <c r="C45" s="168" t="s">
        <v>1653</v>
      </c>
      <c r="D45" s="166" t="s">
        <v>1654</v>
      </c>
      <c r="E45" s="166" t="s">
        <v>42</v>
      </c>
      <c r="F45" s="166" t="s">
        <v>41</v>
      </c>
      <c r="G45" s="185" t="s">
        <v>1655</v>
      </c>
      <c r="H45" s="166" t="s">
        <v>44</v>
      </c>
      <c r="I45" s="166" t="s">
        <v>1557</v>
      </c>
      <c r="J45" s="166" t="s">
        <v>1656</v>
      </c>
      <c r="K45" s="166">
        <v>2017</v>
      </c>
      <c r="L45" s="166" t="s">
        <v>1617</v>
      </c>
    </row>
    <row r="46" spans="1:12" s="186" customFormat="1" ht="81" customHeight="1">
      <c r="A46" s="166" t="s">
        <v>1557</v>
      </c>
      <c r="B46" s="166" t="s">
        <v>1558</v>
      </c>
      <c r="C46" s="168" t="s">
        <v>1657</v>
      </c>
      <c r="D46" s="166" t="s">
        <v>1658</v>
      </c>
      <c r="E46" s="166" t="s">
        <v>42</v>
      </c>
      <c r="F46" s="166" t="s">
        <v>41</v>
      </c>
      <c r="G46" s="185" t="s">
        <v>1659</v>
      </c>
      <c r="H46" s="166" t="s">
        <v>44</v>
      </c>
      <c r="I46" s="166" t="s">
        <v>1557</v>
      </c>
      <c r="J46" s="166" t="s">
        <v>1577</v>
      </c>
      <c r="K46" s="166">
        <v>2017</v>
      </c>
      <c r="L46" s="166" t="s">
        <v>1617</v>
      </c>
    </row>
    <row r="47" spans="1:12" s="186" customFormat="1" ht="80.25" customHeight="1">
      <c r="A47" s="166" t="s">
        <v>1557</v>
      </c>
      <c r="B47" s="166" t="s">
        <v>1558</v>
      </c>
      <c r="C47" s="168" t="s">
        <v>1660</v>
      </c>
      <c r="D47" s="166" t="s">
        <v>1661</v>
      </c>
      <c r="E47" s="166" t="s">
        <v>42</v>
      </c>
      <c r="F47" s="166" t="s">
        <v>41</v>
      </c>
      <c r="G47" s="185" t="s">
        <v>1662</v>
      </c>
      <c r="H47" s="166" t="s">
        <v>44</v>
      </c>
      <c r="I47" s="166" t="s">
        <v>1557</v>
      </c>
      <c r="J47" s="166" t="s">
        <v>1663</v>
      </c>
      <c r="K47" s="166">
        <v>2017</v>
      </c>
      <c r="L47" s="166" t="s">
        <v>1617</v>
      </c>
    </row>
    <row r="48" spans="1:12" s="186" customFormat="1" ht="81.75" customHeight="1">
      <c r="A48" s="166" t="s">
        <v>1557</v>
      </c>
      <c r="B48" s="166" t="s">
        <v>1558</v>
      </c>
      <c r="C48" s="168" t="s">
        <v>1664</v>
      </c>
      <c r="D48" s="166" t="s">
        <v>1665</v>
      </c>
      <c r="E48" s="166" t="s">
        <v>42</v>
      </c>
      <c r="F48" s="166" t="s">
        <v>41</v>
      </c>
      <c r="G48" s="185" t="s">
        <v>1666</v>
      </c>
      <c r="H48" s="166" t="s">
        <v>44</v>
      </c>
      <c r="I48" s="166" t="s">
        <v>1557</v>
      </c>
      <c r="J48" s="166" t="s">
        <v>1663</v>
      </c>
      <c r="K48" s="166">
        <v>2017</v>
      </c>
      <c r="L48" s="166" t="s">
        <v>1617</v>
      </c>
    </row>
    <row r="49" spans="1:12" s="186" customFormat="1" ht="81" customHeight="1">
      <c r="A49" s="166" t="s">
        <v>1557</v>
      </c>
      <c r="B49" s="166" t="s">
        <v>1558</v>
      </c>
      <c r="C49" s="168" t="s">
        <v>1667</v>
      </c>
      <c r="D49" s="166" t="s">
        <v>1668</v>
      </c>
      <c r="E49" s="166" t="s">
        <v>42</v>
      </c>
      <c r="F49" s="166" t="s">
        <v>41</v>
      </c>
      <c r="G49" s="185" t="s">
        <v>1669</v>
      </c>
      <c r="H49" s="166" t="s">
        <v>44</v>
      </c>
      <c r="I49" s="166" t="s">
        <v>1557</v>
      </c>
      <c r="J49" s="166" t="s">
        <v>1656</v>
      </c>
      <c r="K49" s="166">
        <v>2017</v>
      </c>
      <c r="L49" s="166" t="s">
        <v>1617</v>
      </c>
    </row>
    <row r="50" spans="1:12" s="186" customFormat="1" ht="78.75" customHeight="1">
      <c r="A50" s="166" t="s">
        <v>1557</v>
      </c>
      <c r="B50" s="166" t="s">
        <v>1558</v>
      </c>
      <c r="C50" s="168" t="s">
        <v>1670</v>
      </c>
      <c r="D50" s="166" t="s">
        <v>1671</v>
      </c>
      <c r="E50" s="166" t="s">
        <v>42</v>
      </c>
      <c r="F50" s="166" t="s">
        <v>41</v>
      </c>
      <c r="G50" s="185" t="s">
        <v>1672</v>
      </c>
      <c r="H50" s="166" t="s">
        <v>44</v>
      </c>
      <c r="I50" s="166" t="s">
        <v>1557</v>
      </c>
      <c r="J50" s="166" t="s">
        <v>1663</v>
      </c>
      <c r="K50" s="166">
        <v>2017</v>
      </c>
      <c r="L50" s="166" t="s">
        <v>1617</v>
      </c>
    </row>
    <row r="51" spans="1:12" s="186" customFormat="1" ht="81.75" customHeight="1">
      <c r="A51" s="166" t="s">
        <v>1557</v>
      </c>
      <c r="B51" s="166" t="s">
        <v>1558</v>
      </c>
      <c r="C51" s="168" t="s">
        <v>1673</v>
      </c>
      <c r="D51" s="166" t="s">
        <v>1674</v>
      </c>
      <c r="E51" s="166" t="s">
        <v>42</v>
      </c>
      <c r="F51" s="166" t="s">
        <v>41</v>
      </c>
      <c r="G51" s="185" t="s">
        <v>1675</v>
      </c>
      <c r="H51" s="166" t="s">
        <v>44</v>
      </c>
      <c r="I51" s="166" t="s">
        <v>1557</v>
      </c>
      <c r="J51" s="166" t="s">
        <v>1663</v>
      </c>
      <c r="K51" s="166">
        <v>2017</v>
      </c>
      <c r="L51" s="166" t="s">
        <v>1617</v>
      </c>
    </row>
    <row r="52" spans="1:12" s="186" customFormat="1" ht="79.5" customHeight="1">
      <c r="A52" s="166" t="s">
        <v>1557</v>
      </c>
      <c r="B52" s="166" t="s">
        <v>1558</v>
      </c>
      <c r="C52" s="168" t="s">
        <v>1676</v>
      </c>
      <c r="D52" s="166" t="s">
        <v>1677</v>
      </c>
      <c r="E52" s="166" t="s">
        <v>42</v>
      </c>
      <c r="F52" s="166" t="s">
        <v>41</v>
      </c>
      <c r="G52" s="185" t="s">
        <v>1678</v>
      </c>
      <c r="H52" s="166" t="s">
        <v>44</v>
      </c>
      <c r="I52" s="166" t="s">
        <v>1557</v>
      </c>
      <c r="J52" s="166" t="s">
        <v>1577</v>
      </c>
      <c r="K52" s="166">
        <v>2017</v>
      </c>
      <c r="L52" s="166" t="s">
        <v>1617</v>
      </c>
    </row>
    <row r="53" spans="1:12" s="186" customFormat="1" ht="79.5" customHeight="1">
      <c r="A53" s="166" t="s">
        <v>1557</v>
      </c>
      <c r="B53" s="166" t="s">
        <v>1558</v>
      </c>
      <c r="C53" s="168" t="s">
        <v>1679</v>
      </c>
      <c r="D53" s="166" t="s">
        <v>1680</v>
      </c>
      <c r="E53" s="166" t="s">
        <v>42</v>
      </c>
      <c r="F53" s="166" t="s">
        <v>41</v>
      </c>
      <c r="G53" s="185" t="s">
        <v>1681</v>
      </c>
      <c r="H53" s="166" t="s">
        <v>44</v>
      </c>
      <c r="I53" s="166" t="s">
        <v>1557</v>
      </c>
      <c r="J53" s="166" t="s">
        <v>1663</v>
      </c>
      <c r="K53" s="166">
        <v>2017</v>
      </c>
      <c r="L53" s="166" t="s">
        <v>1617</v>
      </c>
    </row>
    <row r="54" spans="1:12" s="186" customFormat="1" ht="78.75" customHeight="1">
      <c r="A54" s="169" t="s">
        <v>1557</v>
      </c>
      <c r="B54" s="169" t="s">
        <v>1558</v>
      </c>
      <c r="C54" s="166" t="s">
        <v>1682</v>
      </c>
      <c r="D54" s="166" t="s">
        <v>1683</v>
      </c>
      <c r="E54" s="166" t="s">
        <v>42</v>
      </c>
      <c r="F54" s="166" t="s">
        <v>41</v>
      </c>
      <c r="G54" s="185" t="s">
        <v>1684</v>
      </c>
      <c r="H54" s="166" t="s">
        <v>44</v>
      </c>
      <c r="I54" s="166" t="s">
        <v>1557</v>
      </c>
      <c r="J54" s="166" t="s">
        <v>1663</v>
      </c>
      <c r="K54" s="166">
        <v>2017</v>
      </c>
      <c r="L54" s="166" t="s">
        <v>1617</v>
      </c>
    </row>
    <row r="55" spans="1:12" s="186" customFormat="1" ht="77.25" customHeight="1">
      <c r="A55" s="166" t="s">
        <v>1557</v>
      </c>
      <c r="B55" s="166" t="s">
        <v>1558</v>
      </c>
      <c r="C55" s="166" t="s">
        <v>1685</v>
      </c>
      <c r="D55" s="166" t="s">
        <v>1686</v>
      </c>
      <c r="E55" s="166" t="s">
        <v>42</v>
      </c>
      <c r="F55" s="166" t="s">
        <v>41</v>
      </c>
      <c r="G55" s="185" t="s">
        <v>1687</v>
      </c>
      <c r="H55" s="166" t="s">
        <v>44</v>
      </c>
      <c r="I55" s="166" t="s">
        <v>1557</v>
      </c>
      <c r="J55" s="166"/>
      <c r="K55" s="166">
        <v>2017</v>
      </c>
      <c r="L55" s="166" t="s">
        <v>1617</v>
      </c>
    </row>
    <row r="56" spans="1:12" s="186" customFormat="1" ht="79.5" customHeight="1">
      <c r="A56" s="166" t="s">
        <v>1557</v>
      </c>
      <c r="B56" s="166" t="s">
        <v>1558</v>
      </c>
      <c r="C56" s="169" t="s">
        <v>1688</v>
      </c>
      <c r="D56" s="187" t="s">
        <v>1689</v>
      </c>
      <c r="E56" s="169" t="s">
        <v>42</v>
      </c>
      <c r="F56" s="169" t="s">
        <v>41</v>
      </c>
      <c r="G56" s="185" t="s">
        <v>1690</v>
      </c>
      <c r="H56" s="166" t="s">
        <v>44</v>
      </c>
      <c r="I56" s="166" t="s">
        <v>1557</v>
      </c>
      <c r="J56" s="166" t="s">
        <v>1641</v>
      </c>
      <c r="K56" s="166">
        <v>2017</v>
      </c>
      <c r="L56" s="166" t="s">
        <v>1617</v>
      </c>
    </row>
    <row r="57" spans="1:12" s="186" customFormat="1" ht="81.75" customHeight="1">
      <c r="A57" s="166" t="s">
        <v>1557</v>
      </c>
      <c r="B57" s="168" t="s">
        <v>1558</v>
      </c>
      <c r="C57" s="166" t="s">
        <v>1691</v>
      </c>
      <c r="D57" s="166" t="s">
        <v>1692</v>
      </c>
      <c r="E57" s="169" t="s">
        <v>42</v>
      </c>
      <c r="F57" s="169" t="s">
        <v>41</v>
      </c>
      <c r="G57" s="185" t="s">
        <v>1693</v>
      </c>
      <c r="H57" s="166" t="s">
        <v>44</v>
      </c>
      <c r="I57" s="166" t="s">
        <v>1557</v>
      </c>
      <c r="J57" s="166" t="s">
        <v>1694</v>
      </c>
      <c r="K57" s="166">
        <v>2017</v>
      </c>
      <c r="L57" s="166" t="s">
        <v>1617</v>
      </c>
    </row>
    <row r="58" spans="1:12" s="186" customFormat="1" ht="81.75" customHeight="1">
      <c r="A58" s="166" t="s">
        <v>1557</v>
      </c>
      <c r="B58" s="166" t="s">
        <v>1558</v>
      </c>
      <c r="C58" s="166" t="s">
        <v>1695</v>
      </c>
      <c r="D58" s="166" t="s">
        <v>1696</v>
      </c>
      <c r="E58" s="169" t="s">
        <v>42</v>
      </c>
      <c r="F58" s="169" t="s">
        <v>41</v>
      </c>
      <c r="G58" s="185" t="s">
        <v>1697</v>
      </c>
      <c r="H58" s="166" t="s">
        <v>44</v>
      </c>
      <c r="I58" s="166" t="s">
        <v>1557</v>
      </c>
      <c r="J58" s="166" t="s">
        <v>1698</v>
      </c>
      <c r="K58" s="166">
        <v>2017</v>
      </c>
      <c r="L58" s="166" t="s">
        <v>1617</v>
      </c>
    </row>
    <row r="59" spans="1:12" s="186" customFormat="1" ht="150">
      <c r="A59" s="166"/>
      <c r="B59" s="166" t="s">
        <v>1558</v>
      </c>
      <c r="C59" s="166" t="s">
        <v>1699</v>
      </c>
      <c r="D59" s="166" t="s">
        <v>1700</v>
      </c>
      <c r="E59" s="169" t="s">
        <v>96</v>
      </c>
      <c r="F59" s="169" t="s">
        <v>41</v>
      </c>
      <c r="G59" s="185" t="s">
        <v>1701</v>
      </c>
      <c r="H59" s="166" t="s">
        <v>44</v>
      </c>
      <c r="I59" s="166" t="s">
        <v>1557</v>
      </c>
      <c r="J59" s="166" t="s">
        <v>194</v>
      </c>
      <c r="K59" s="166">
        <v>2017</v>
      </c>
      <c r="L59" s="166" t="s">
        <v>1617</v>
      </c>
    </row>
    <row r="60" spans="1:12" s="186" customFormat="1" ht="79.5" customHeight="1">
      <c r="A60" s="166" t="s">
        <v>1557</v>
      </c>
      <c r="B60" s="166" t="s">
        <v>1558</v>
      </c>
      <c r="C60" s="166" t="s">
        <v>1702</v>
      </c>
      <c r="D60" s="166" t="s">
        <v>1703</v>
      </c>
      <c r="E60" s="166" t="s">
        <v>42</v>
      </c>
      <c r="F60" s="166" t="s">
        <v>41</v>
      </c>
      <c r="G60" s="185" t="s">
        <v>1704</v>
      </c>
      <c r="H60" s="166" t="s">
        <v>44</v>
      </c>
      <c r="I60" s="166" t="s">
        <v>1557</v>
      </c>
      <c r="J60" s="166" t="s">
        <v>1698</v>
      </c>
      <c r="K60" s="166">
        <v>2018</v>
      </c>
      <c r="L60" s="166" t="s">
        <v>1617</v>
      </c>
    </row>
    <row r="61" spans="1:12" s="186" customFormat="1" ht="53.25" customHeight="1">
      <c r="A61" s="166" t="s">
        <v>1557</v>
      </c>
      <c r="B61" s="166" t="s">
        <v>1558</v>
      </c>
      <c r="C61" s="166" t="s">
        <v>1705</v>
      </c>
      <c r="D61" s="166" t="s">
        <v>1706</v>
      </c>
      <c r="E61" s="166" t="s">
        <v>42</v>
      </c>
      <c r="F61" s="166" t="s">
        <v>41</v>
      </c>
      <c r="G61" s="185" t="s">
        <v>1707</v>
      </c>
      <c r="H61" s="166" t="s">
        <v>44</v>
      </c>
      <c r="I61" s="166" t="s">
        <v>1557</v>
      </c>
      <c r="J61" s="166" t="s">
        <v>1641</v>
      </c>
      <c r="K61" s="166">
        <v>2018</v>
      </c>
      <c r="L61" s="166" t="s">
        <v>1637</v>
      </c>
    </row>
    <row r="62" spans="1:12" s="186" customFormat="1" ht="122.25" customHeight="1">
      <c r="A62" s="166" t="s">
        <v>1557</v>
      </c>
      <c r="B62" s="166" t="s">
        <v>1558</v>
      </c>
      <c r="C62" s="166" t="s">
        <v>1708</v>
      </c>
      <c r="D62" s="166" t="s">
        <v>1709</v>
      </c>
      <c r="E62" s="166" t="s">
        <v>42</v>
      </c>
      <c r="F62" s="166" t="s">
        <v>41</v>
      </c>
      <c r="G62" s="185" t="s">
        <v>1710</v>
      </c>
      <c r="H62" s="166" t="s">
        <v>44</v>
      </c>
      <c r="I62" s="166" t="s">
        <v>1557</v>
      </c>
      <c r="J62" s="166" t="s">
        <v>1698</v>
      </c>
      <c r="K62" s="166">
        <v>2018</v>
      </c>
      <c r="L62" s="166" t="s">
        <v>1617</v>
      </c>
    </row>
    <row r="63" spans="1:12" s="186" customFormat="1" ht="60">
      <c r="A63" s="166" t="s">
        <v>1557</v>
      </c>
      <c r="B63" s="166" t="s">
        <v>1558</v>
      </c>
      <c r="C63" s="166" t="s">
        <v>1705</v>
      </c>
      <c r="D63" s="166" t="s">
        <v>1711</v>
      </c>
      <c r="E63" s="166" t="s">
        <v>48</v>
      </c>
      <c r="F63" s="166" t="s">
        <v>1712</v>
      </c>
      <c r="G63" s="185" t="s">
        <v>1713</v>
      </c>
      <c r="H63" s="166" t="s">
        <v>44</v>
      </c>
      <c r="I63" s="166" t="s">
        <v>1714</v>
      </c>
      <c r="J63" s="166" t="s">
        <v>1714</v>
      </c>
      <c r="K63" s="166">
        <v>2018</v>
      </c>
      <c r="L63" s="166" t="s">
        <v>1637</v>
      </c>
    </row>
    <row r="64" spans="1:12" s="186" customFormat="1" ht="135">
      <c r="A64" s="166" t="s">
        <v>1557</v>
      </c>
      <c r="B64" s="166" t="s">
        <v>1558</v>
      </c>
      <c r="C64" s="166" t="s">
        <v>1705</v>
      </c>
      <c r="D64" s="166" t="s">
        <v>1715</v>
      </c>
      <c r="E64" s="166" t="s">
        <v>42</v>
      </c>
      <c r="F64" s="166" t="s">
        <v>41</v>
      </c>
      <c r="G64" s="185" t="s">
        <v>1716</v>
      </c>
      <c r="H64" s="166" t="s">
        <v>44</v>
      </c>
      <c r="I64" s="166" t="s">
        <v>1557</v>
      </c>
      <c r="J64" s="166" t="s">
        <v>1717</v>
      </c>
      <c r="K64" s="166">
        <v>2018</v>
      </c>
      <c r="L64" s="166" t="s">
        <v>1637</v>
      </c>
    </row>
    <row r="65" spans="1:12" s="186" customFormat="1" ht="92.25" customHeight="1">
      <c r="A65" s="166" t="s">
        <v>1557</v>
      </c>
      <c r="B65" s="166" t="s">
        <v>1558</v>
      </c>
      <c r="C65" s="166" t="s">
        <v>1718</v>
      </c>
      <c r="D65" s="166" t="s">
        <v>1719</v>
      </c>
      <c r="E65" s="166" t="s">
        <v>48</v>
      </c>
      <c r="F65" s="166" t="s">
        <v>1720</v>
      </c>
      <c r="G65" s="167" t="s">
        <v>491</v>
      </c>
      <c r="H65" s="166" t="s">
        <v>44</v>
      </c>
      <c r="I65" s="166" t="s">
        <v>1557</v>
      </c>
      <c r="J65" s="166" t="s">
        <v>1721</v>
      </c>
      <c r="K65" s="166" t="s">
        <v>491</v>
      </c>
      <c r="L65" s="166" t="s">
        <v>1637</v>
      </c>
    </row>
    <row r="66" spans="1:12" s="186" customFormat="1" ht="60">
      <c r="A66" s="166" t="s">
        <v>1557</v>
      </c>
      <c r="B66" s="166" t="s">
        <v>1558</v>
      </c>
      <c r="C66" s="166" t="s">
        <v>1705</v>
      </c>
      <c r="D66" s="166" t="s">
        <v>1722</v>
      </c>
      <c r="E66" s="166" t="s">
        <v>48</v>
      </c>
      <c r="F66" s="166" t="s">
        <v>1723</v>
      </c>
      <c r="G66" s="167" t="s">
        <v>491</v>
      </c>
      <c r="H66" s="166" t="s">
        <v>44</v>
      </c>
      <c r="I66" s="166" t="s">
        <v>1557</v>
      </c>
      <c r="J66" s="166" t="s">
        <v>1641</v>
      </c>
      <c r="K66" s="166">
        <v>2018</v>
      </c>
      <c r="L66" s="166" t="s">
        <v>1637</v>
      </c>
    </row>
    <row r="67" spans="1:12" ht="135">
      <c r="A67" s="170" t="s">
        <v>1870</v>
      </c>
      <c r="B67" s="170" t="s">
        <v>1871</v>
      </c>
      <c r="C67" s="171" t="s">
        <v>1872</v>
      </c>
      <c r="D67" s="171" t="s">
        <v>1873</v>
      </c>
      <c r="E67" s="170" t="s">
        <v>1874</v>
      </c>
      <c r="F67" s="170" t="s">
        <v>1875</v>
      </c>
      <c r="G67" s="173" t="s">
        <v>1876</v>
      </c>
      <c r="H67" s="172"/>
      <c r="I67" s="170" t="s">
        <v>1870</v>
      </c>
      <c r="J67" s="170" t="s">
        <v>1877</v>
      </c>
      <c r="K67" s="175">
        <v>42739</v>
      </c>
      <c r="L67" s="170" t="s">
        <v>1569</v>
      </c>
    </row>
    <row r="68" spans="1:12" ht="60">
      <c r="A68" s="170" t="s">
        <v>1870</v>
      </c>
      <c r="B68" s="170" t="s">
        <v>1871</v>
      </c>
      <c r="C68" s="171" t="s">
        <v>1878</v>
      </c>
      <c r="D68" s="171" t="s">
        <v>1879</v>
      </c>
      <c r="E68" s="170" t="s">
        <v>1874</v>
      </c>
      <c r="F68" s="170" t="s">
        <v>1875</v>
      </c>
      <c r="G68" s="173" t="s">
        <v>1880</v>
      </c>
      <c r="H68" s="172"/>
      <c r="I68" s="170" t="s">
        <v>1870</v>
      </c>
      <c r="J68" s="170" t="s">
        <v>1877</v>
      </c>
      <c r="K68" s="175">
        <v>42739</v>
      </c>
      <c r="L68" s="170" t="s">
        <v>1881</v>
      </c>
    </row>
    <row r="69" spans="1:12" ht="90">
      <c r="A69" s="170" t="s">
        <v>1870</v>
      </c>
      <c r="B69" s="170" t="s">
        <v>1871</v>
      </c>
      <c r="C69" s="171" t="s">
        <v>1882</v>
      </c>
      <c r="D69" s="171" t="s">
        <v>1883</v>
      </c>
      <c r="E69" s="170" t="s">
        <v>1874</v>
      </c>
      <c r="F69" s="170" t="s">
        <v>1875</v>
      </c>
      <c r="G69" s="173" t="s">
        <v>1884</v>
      </c>
      <c r="H69" s="172"/>
      <c r="I69" s="170" t="s">
        <v>1870</v>
      </c>
      <c r="J69" s="170" t="s">
        <v>1877</v>
      </c>
      <c r="K69" s="175">
        <v>42739</v>
      </c>
      <c r="L69" s="170" t="s">
        <v>1569</v>
      </c>
    </row>
    <row r="70" spans="1:12" ht="45">
      <c r="A70" s="170" t="s">
        <v>1870</v>
      </c>
      <c r="B70" s="170" t="s">
        <v>1871</v>
      </c>
      <c r="C70" s="171" t="s">
        <v>1885</v>
      </c>
      <c r="D70" s="171" t="s">
        <v>1886</v>
      </c>
      <c r="E70" s="170" t="s">
        <v>1874</v>
      </c>
      <c r="F70" s="170" t="s">
        <v>1875</v>
      </c>
      <c r="G70" s="173" t="s">
        <v>1887</v>
      </c>
      <c r="H70" s="172"/>
      <c r="I70" s="170" t="s">
        <v>1870</v>
      </c>
      <c r="J70" s="170" t="s">
        <v>1877</v>
      </c>
      <c r="K70" s="175">
        <v>42739</v>
      </c>
      <c r="L70" s="170" t="s">
        <v>1888</v>
      </c>
    </row>
    <row r="71" spans="1:12" ht="60">
      <c r="A71" s="170" t="s">
        <v>1870</v>
      </c>
      <c r="B71" s="170" t="s">
        <v>1871</v>
      </c>
      <c r="C71" s="171" t="s">
        <v>1889</v>
      </c>
      <c r="D71" s="171" t="s">
        <v>1890</v>
      </c>
      <c r="E71" s="170" t="s">
        <v>1874</v>
      </c>
      <c r="F71" s="170" t="s">
        <v>1875</v>
      </c>
      <c r="G71" s="173" t="s">
        <v>1891</v>
      </c>
      <c r="H71" s="172"/>
      <c r="I71" s="170" t="s">
        <v>1870</v>
      </c>
      <c r="J71" s="170" t="s">
        <v>1877</v>
      </c>
      <c r="K71" s="170" t="s">
        <v>1892</v>
      </c>
      <c r="L71" s="170" t="s">
        <v>1569</v>
      </c>
    </row>
    <row r="72" spans="1:12" ht="45">
      <c r="A72" s="170" t="s">
        <v>1870</v>
      </c>
      <c r="B72" s="170" t="s">
        <v>1871</v>
      </c>
      <c r="C72" s="171" t="s">
        <v>1893</v>
      </c>
      <c r="D72" s="171" t="s">
        <v>1893</v>
      </c>
      <c r="E72" s="170" t="s">
        <v>1874</v>
      </c>
      <c r="F72" s="170" t="s">
        <v>1875</v>
      </c>
      <c r="G72" s="173" t="s">
        <v>1894</v>
      </c>
      <c r="H72" s="172"/>
      <c r="I72" s="170" t="s">
        <v>1870</v>
      </c>
      <c r="J72" s="170" t="s">
        <v>1877</v>
      </c>
      <c r="K72" s="170" t="s">
        <v>1895</v>
      </c>
      <c r="L72" s="170" t="s">
        <v>1888</v>
      </c>
    </row>
    <row r="73" spans="1:12" ht="45">
      <c r="A73" s="170" t="s">
        <v>1870</v>
      </c>
      <c r="B73" s="170" t="s">
        <v>1871</v>
      </c>
      <c r="C73" s="171" t="s">
        <v>1896</v>
      </c>
      <c r="D73" s="171" t="s">
        <v>1897</v>
      </c>
      <c r="E73" s="170" t="s">
        <v>1874</v>
      </c>
      <c r="F73" s="170" t="s">
        <v>1875</v>
      </c>
      <c r="G73" s="173" t="s">
        <v>1898</v>
      </c>
      <c r="H73" s="172"/>
      <c r="I73" s="170" t="s">
        <v>1870</v>
      </c>
      <c r="J73" s="170" t="s">
        <v>1877</v>
      </c>
      <c r="K73" s="175">
        <v>42779</v>
      </c>
      <c r="L73" s="170" t="s">
        <v>1888</v>
      </c>
    </row>
    <row r="74" spans="1:12" ht="60">
      <c r="A74" s="170" t="s">
        <v>1870</v>
      </c>
      <c r="B74" s="170" t="s">
        <v>1871</v>
      </c>
      <c r="C74" s="171" t="s">
        <v>1899</v>
      </c>
      <c r="D74" s="171" t="s">
        <v>1900</v>
      </c>
      <c r="E74" s="170" t="s">
        <v>1874</v>
      </c>
      <c r="F74" s="170" t="s">
        <v>1875</v>
      </c>
      <c r="G74" s="173" t="s">
        <v>1901</v>
      </c>
      <c r="H74" s="172"/>
      <c r="I74" s="170" t="s">
        <v>1870</v>
      </c>
      <c r="J74" s="170" t="s">
        <v>1877</v>
      </c>
      <c r="K74" s="175">
        <v>42744</v>
      </c>
      <c r="L74" s="170" t="s">
        <v>1888</v>
      </c>
    </row>
    <row r="75" spans="1:12" ht="165">
      <c r="A75" s="170" t="s">
        <v>1870</v>
      </c>
      <c r="B75" s="170" t="s">
        <v>1871</v>
      </c>
      <c r="C75" s="171" t="s">
        <v>1902</v>
      </c>
      <c r="D75" s="171" t="s">
        <v>1903</v>
      </c>
      <c r="E75" s="170" t="s">
        <v>1874</v>
      </c>
      <c r="F75" s="170" t="s">
        <v>1875</v>
      </c>
      <c r="G75" s="173" t="s">
        <v>1904</v>
      </c>
      <c r="H75" s="172"/>
      <c r="I75" s="170" t="s">
        <v>1870</v>
      </c>
      <c r="J75" s="170" t="s">
        <v>1877</v>
      </c>
      <c r="K75" s="188">
        <v>42614</v>
      </c>
      <c r="L75" s="170" t="s">
        <v>1888</v>
      </c>
    </row>
    <row r="76" spans="1:12" ht="300">
      <c r="A76" s="170" t="s">
        <v>1870</v>
      </c>
      <c r="B76" s="170" t="s">
        <v>1871</v>
      </c>
      <c r="C76" s="171" t="s">
        <v>1905</v>
      </c>
      <c r="D76" s="171" t="s">
        <v>1906</v>
      </c>
      <c r="E76" s="170" t="s">
        <v>1874</v>
      </c>
      <c r="F76" s="170" t="s">
        <v>1875</v>
      </c>
      <c r="G76" s="173" t="s">
        <v>1907</v>
      </c>
      <c r="H76" s="172"/>
      <c r="I76" s="170" t="s">
        <v>1870</v>
      </c>
      <c r="J76" s="170" t="s">
        <v>1877</v>
      </c>
      <c r="K76" s="175">
        <v>42740</v>
      </c>
      <c r="L76" s="170" t="s">
        <v>1569</v>
      </c>
    </row>
    <row r="77" spans="1:12" ht="90">
      <c r="A77" s="170" t="s">
        <v>1870</v>
      </c>
      <c r="B77" s="170" t="s">
        <v>1871</v>
      </c>
      <c r="C77" s="174" t="s">
        <v>1908</v>
      </c>
      <c r="D77" s="171" t="s">
        <v>1909</v>
      </c>
      <c r="E77" s="172" t="s">
        <v>1874</v>
      </c>
      <c r="F77" s="172" t="s">
        <v>1875</v>
      </c>
      <c r="G77" s="173" t="s">
        <v>1910</v>
      </c>
      <c r="H77" s="172"/>
      <c r="I77" s="172" t="s">
        <v>1870</v>
      </c>
      <c r="J77" s="170" t="s">
        <v>1877</v>
      </c>
      <c r="K77" s="175">
        <v>42249</v>
      </c>
      <c r="L77" s="170" t="s">
        <v>1888</v>
      </c>
    </row>
    <row r="78" spans="1:12" ht="120">
      <c r="A78" s="170" t="s">
        <v>1870</v>
      </c>
      <c r="B78" s="170" t="s">
        <v>1871</v>
      </c>
      <c r="C78" s="171" t="s">
        <v>1911</v>
      </c>
      <c r="D78" s="171" t="s">
        <v>1912</v>
      </c>
      <c r="E78" s="170" t="s">
        <v>1874</v>
      </c>
      <c r="F78" s="170" t="s">
        <v>1875</v>
      </c>
      <c r="G78" s="173" t="s">
        <v>1913</v>
      </c>
      <c r="H78" s="170"/>
      <c r="I78" s="170" t="s">
        <v>194</v>
      </c>
      <c r="J78" s="170" t="s">
        <v>1877</v>
      </c>
      <c r="K78" s="176">
        <v>42740</v>
      </c>
      <c r="L78" s="170" t="s">
        <v>1888</v>
      </c>
    </row>
    <row r="79" spans="1:12" ht="195">
      <c r="A79" s="170" t="s">
        <v>1870</v>
      </c>
      <c r="B79" s="170" t="s">
        <v>1871</v>
      </c>
      <c r="C79" s="171" t="s">
        <v>1914</v>
      </c>
      <c r="D79" s="171" t="s">
        <v>1915</v>
      </c>
      <c r="E79" s="170" t="s">
        <v>1874</v>
      </c>
      <c r="F79" s="170" t="s">
        <v>1875</v>
      </c>
      <c r="G79" s="173" t="s">
        <v>1916</v>
      </c>
      <c r="H79" s="170"/>
      <c r="I79" s="170" t="s">
        <v>1870</v>
      </c>
      <c r="J79" s="170" t="s">
        <v>1877</v>
      </c>
      <c r="K79" s="176">
        <v>42746</v>
      </c>
      <c r="L79" s="170" t="s">
        <v>1888</v>
      </c>
    </row>
    <row r="80" spans="1:12" ht="60">
      <c r="A80" s="170" t="s">
        <v>1870</v>
      </c>
      <c r="B80" s="170" t="s">
        <v>1871</v>
      </c>
      <c r="C80" s="171" t="s">
        <v>1917</v>
      </c>
      <c r="D80" s="171" t="s">
        <v>1918</v>
      </c>
      <c r="E80" s="170" t="s">
        <v>1874</v>
      </c>
      <c r="F80" s="170" t="s">
        <v>1875</v>
      </c>
      <c r="G80" s="173" t="s">
        <v>1919</v>
      </c>
      <c r="H80" s="170"/>
      <c r="I80" s="170" t="s">
        <v>1870</v>
      </c>
      <c r="J80" s="170" t="s">
        <v>1877</v>
      </c>
      <c r="K80" s="176"/>
      <c r="L80" s="170"/>
    </row>
    <row r="81" spans="1:12" ht="45">
      <c r="A81" s="170" t="s">
        <v>1870</v>
      </c>
      <c r="B81" s="170" t="s">
        <v>1871</v>
      </c>
      <c r="C81" s="171" t="s">
        <v>1920</v>
      </c>
      <c r="D81" s="171" t="s">
        <v>1921</v>
      </c>
      <c r="E81" s="170" t="s">
        <v>1874</v>
      </c>
      <c r="F81" s="170" t="s">
        <v>1875</v>
      </c>
      <c r="G81" s="173" t="s">
        <v>1922</v>
      </c>
      <c r="H81" s="170"/>
      <c r="I81" s="170" t="s">
        <v>1870</v>
      </c>
      <c r="J81" s="170" t="s">
        <v>1877</v>
      </c>
      <c r="K81" s="176">
        <v>42740</v>
      </c>
      <c r="L81" s="170" t="s">
        <v>1888</v>
      </c>
    </row>
    <row r="82" spans="1:12" ht="45">
      <c r="A82" s="170" t="s">
        <v>1870</v>
      </c>
      <c r="B82" s="170" t="s">
        <v>1871</v>
      </c>
      <c r="C82" s="171" t="s">
        <v>1923</v>
      </c>
      <c r="D82" s="171" t="s">
        <v>1924</v>
      </c>
      <c r="E82" s="170" t="s">
        <v>1874</v>
      </c>
      <c r="F82" s="170" t="s">
        <v>1925</v>
      </c>
      <c r="G82" s="173" t="s">
        <v>1926</v>
      </c>
      <c r="H82" s="170"/>
      <c r="I82" s="170" t="s">
        <v>1870</v>
      </c>
      <c r="J82" s="170" t="s">
        <v>1877</v>
      </c>
      <c r="K82" s="176">
        <v>42740</v>
      </c>
      <c r="L82" s="170" t="s">
        <v>1888</v>
      </c>
    </row>
    <row r="83" spans="1:12" ht="105">
      <c r="A83" s="170" t="s">
        <v>1870</v>
      </c>
      <c r="B83" s="170" t="s">
        <v>1871</v>
      </c>
      <c r="C83" s="171" t="s">
        <v>1927</v>
      </c>
      <c r="D83" s="171" t="s">
        <v>1928</v>
      </c>
      <c r="E83" s="170" t="s">
        <v>1874</v>
      </c>
      <c r="F83" s="170" t="s">
        <v>1875</v>
      </c>
      <c r="G83" s="173" t="s">
        <v>1929</v>
      </c>
      <c r="H83" s="170"/>
      <c r="I83" s="170" t="s">
        <v>194</v>
      </c>
      <c r="J83" s="170" t="s">
        <v>1877</v>
      </c>
      <c r="K83" s="177">
        <v>42815</v>
      </c>
      <c r="L83" s="170" t="s">
        <v>1888</v>
      </c>
    </row>
    <row r="84" spans="1:12" ht="409.5">
      <c r="A84" s="170" t="s">
        <v>1870</v>
      </c>
      <c r="B84" s="170" t="s">
        <v>1871</v>
      </c>
      <c r="C84" s="178" t="s">
        <v>1930</v>
      </c>
      <c r="D84" s="178" t="s">
        <v>1931</v>
      </c>
      <c r="E84" s="178" t="s">
        <v>42</v>
      </c>
      <c r="F84" s="178" t="s">
        <v>1932</v>
      </c>
      <c r="G84" s="173" t="s">
        <v>1933</v>
      </c>
      <c r="H84" s="178" t="s">
        <v>510</v>
      </c>
      <c r="I84" s="178" t="s">
        <v>1934</v>
      </c>
      <c r="J84" s="178" t="s">
        <v>1935</v>
      </c>
      <c r="K84" s="178">
        <v>1992</v>
      </c>
      <c r="L84" s="178" t="s">
        <v>1569</v>
      </c>
    </row>
    <row r="85" spans="1:12" ht="90">
      <c r="A85" s="170" t="s">
        <v>1870</v>
      </c>
      <c r="B85" s="170" t="s">
        <v>1871</v>
      </c>
      <c r="C85" s="178" t="s">
        <v>1936</v>
      </c>
      <c r="D85" s="178"/>
      <c r="E85" s="178" t="s">
        <v>42</v>
      </c>
      <c r="F85" s="178" t="s">
        <v>1932</v>
      </c>
      <c r="G85" s="173" t="s">
        <v>1937</v>
      </c>
      <c r="H85" s="178" t="s">
        <v>510</v>
      </c>
      <c r="I85" s="178" t="s">
        <v>1934</v>
      </c>
      <c r="J85" s="178" t="s">
        <v>1935</v>
      </c>
      <c r="K85" s="178">
        <v>2003</v>
      </c>
      <c r="L85" s="178" t="s">
        <v>49</v>
      </c>
    </row>
    <row r="86" spans="1:12" ht="90">
      <c r="A86" s="170" t="s">
        <v>1870</v>
      </c>
      <c r="B86" s="170" t="s">
        <v>1871</v>
      </c>
      <c r="C86" s="178" t="s">
        <v>1938</v>
      </c>
      <c r="D86" s="178"/>
      <c r="E86" s="178" t="s">
        <v>42</v>
      </c>
      <c r="F86" s="178" t="s">
        <v>1932</v>
      </c>
      <c r="G86" s="173" t="s">
        <v>1939</v>
      </c>
      <c r="H86" s="178" t="s">
        <v>510</v>
      </c>
      <c r="I86" s="178" t="s">
        <v>1934</v>
      </c>
      <c r="J86" s="178" t="s">
        <v>1935</v>
      </c>
      <c r="K86" s="178">
        <v>1991</v>
      </c>
      <c r="L86" s="178" t="s">
        <v>49</v>
      </c>
    </row>
    <row r="87" spans="1:12" ht="105">
      <c r="A87" s="170" t="s">
        <v>1870</v>
      </c>
      <c r="B87" s="170" t="s">
        <v>1871</v>
      </c>
      <c r="C87" s="178" t="s">
        <v>1940</v>
      </c>
      <c r="D87" s="178" t="s">
        <v>1941</v>
      </c>
      <c r="E87" s="178" t="s">
        <v>42</v>
      </c>
      <c r="F87" s="178" t="s">
        <v>1942</v>
      </c>
      <c r="G87" s="173" t="s">
        <v>1943</v>
      </c>
      <c r="H87" s="178" t="s">
        <v>510</v>
      </c>
      <c r="I87" s="178" t="s">
        <v>1934</v>
      </c>
      <c r="J87" s="178" t="s">
        <v>1944</v>
      </c>
      <c r="K87" s="178">
        <v>2014</v>
      </c>
      <c r="L87" s="178" t="s">
        <v>1945</v>
      </c>
    </row>
    <row r="88" spans="1:12" ht="90">
      <c r="A88" s="170" t="s">
        <v>1870</v>
      </c>
      <c r="B88" s="170" t="s">
        <v>1871</v>
      </c>
      <c r="C88" s="178" t="s">
        <v>1946</v>
      </c>
      <c r="D88" s="178"/>
      <c r="E88" s="178" t="s">
        <v>42</v>
      </c>
      <c r="F88" s="178" t="s">
        <v>1932</v>
      </c>
      <c r="G88" s="173" t="s">
        <v>1947</v>
      </c>
      <c r="H88" s="178" t="s">
        <v>510</v>
      </c>
      <c r="I88" s="178" t="s">
        <v>1934</v>
      </c>
      <c r="J88" s="178" t="s">
        <v>1935</v>
      </c>
      <c r="K88" s="178">
        <v>2002</v>
      </c>
      <c r="L88" s="178" t="s">
        <v>49</v>
      </c>
    </row>
    <row r="89" spans="1:12" ht="105">
      <c r="A89" s="170" t="s">
        <v>1870</v>
      </c>
      <c r="B89" s="170" t="s">
        <v>1871</v>
      </c>
      <c r="C89" s="178" t="s">
        <v>1948</v>
      </c>
      <c r="D89" s="178" t="s">
        <v>1949</v>
      </c>
      <c r="E89" s="178" t="s">
        <v>1874</v>
      </c>
      <c r="F89" s="178" t="s">
        <v>1875</v>
      </c>
      <c r="G89" s="173" t="s">
        <v>1950</v>
      </c>
      <c r="H89" s="178"/>
      <c r="I89" s="178" t="s">
        <v>1934</v>
      </c>
      <c r="J89" s="178" t="s">
        <v>1951</v>
      </c>
      <c r="K89" s="179">
        <v>42852</v>
      </c>
      <c r="L89" s="178" t="s">
        <v>1569</v>
      </c>
    </row>
    <row r="90" spans="1:12" ht="75">
      <c r="A90" s="170" t="s">
        <v>1870</v>
      </c>
      <c r="B90" s="170" t="s">
        <v>1871</v>
      </c>
      <c r="C90" s="178" t="s">
        <v>1952</v>
      </c>
      <c r="D90" s="178" t="s">
        <v>1953</v>
      </c>
      <c r="E90" s="178" t="s">
        <v>1874</v>
      </c>
      <c r="F90" s="178" t="s">
        <v>1954</v>
      </c>
      <c r="G90" s="173" t="s">
        <v>1955</v>
      </c>
      <c r="H90" s="178"/>
      <c r="I90" s="178" t="s">
        <v>1934</v>
      </c>
      <c r="J90" s="178" t="s">
        <v>1956</v>
      </c>
      <c r="K90" s="179">
        <v>42798</v>
      </c>
      <c r="L90" s="178" t="s">
        <v>1569</v>
      </c>
    </row>
  </sheetData>
  <hyperlinks>
    <hyperlink ref="G3" r:id="rId1"/>
    <hyperlink ref="G4" r:id="rId2"/>
    <hyperlink ref="G5" r:id="rId3"/>
    <hyperlink ref="G6" r:id="rId4"/>
    <hyperlink ref="G7" r:id="rId5" display="http://www.denr.gov.ph"/>
    <hyperlink ref="G8" r:id="rId6" display="http://www.denr.gov.ph"/>
    <hyperlink ref="G9" r:id="rId7"/>
    <hyperlink ref="G12" r:id="rId8"/>
    <hyperlink ref="G10" r:id="rId9"/>
    <hyperlink ref="G11" r:id="rId10"/>
    <hyperlink ref="G15" r:id="rId11"/>
    <hyperlink ref="G14" r:id="rId12"/>
    <hyperlink ref="G19" r:id="rId13"/>
    <hyperlink ref="G20" r:id="rId14"/>
    <hyperlink ref="G21" r:id="rId15"/>
    <hyperlink ref="G23" r:id="rId16"/>
    <hyperlink ref="G24" r:id="rId17"/>
    <hyperlink ref="G25" r:id="rId18"/>
    <hyperlink ref="G26" r:id="rId19"/>
    <hyperlink ref="G27" r:id="rId20"/>
    <hyperlink ref="G28" r:id="rId21"/>
    <hyperlink ref="G29" r:id="rId22"/>
    <hyperlink ref="G30" r:id="rId23"/>
    <hyperlink ref="G31" r:id="rId24"/>
    <hyperlink ref="G36" r:id="rId25"/>
    <hyperlink ref="G37" r:id="rId26"/>
    <hyperlink ref="G39" r:id="rId27"/>
    <hyperlink ref="G40" r:id="rId28"/>
    <hyperlink ref="G41" r:id="rId29"/>
    <hyperlink ref="G42" r:id="rId30"/>
    <hyperlink ref="G43" r:id="rId31"/>
    <hyperlink ref="G44" r:id="rId32"/>
    <hyperlink ref="G45" r:id="rId33"/>
    <hyperlink ref="G46" r:id="rId34"/>
    <hyperlink ref="G47" r:id="rId35"/>
    <hyperlink ref="G48" r:id="rId36"/>
    <hyperlink ref="G49" r:id="rId37"/>
    <hyperlink ref="G50" r:id="rId38"/>
    <hyperlink ref="G51" r:id="rId39"/>
    <hyperlink ref="G52" r:id="rId40"/>
    <hyperlink ref="G53" r:id="rId41"/>
    <hyperlink ref="G54" r:id="rId42"/>
    <hyperlink ref="G55" r:id="rId43"/>
    <hyperlink ref="G56" r:id="rId44"/>
    <hyperlink ref="G57" r:id="rId45"/>
    <hyperlink ref="G58" r:id="rId46"/>
    <hyperlink ref="G60" r:id="rId47"/>
    <hyperlink ref="G62" r:id="rId48"/>
    <hyperlink ref="G59" r:id="rId49"/>
    <hyperlink ref="G61" r:id="rId50"/>
    <hyperlink ref="G63" r:id="rId51"/>
    <hyperlink ref="G64" r:id="rId52"/>
    <hyperlink ref="G87" r:id="rId53"/>
    <hyperlink ref="G88" r:id="rId54"/>
    <hyperlink ref="G86" r:id="rId55"/>
    <hyperlink ref="G85" r:id="rId56"/>
    <hyperlink ref="G84" r:id="rId57"/>
    <hyperlink ref="G83" r:id="rId58"/>
    <hyperlink ref="G82" r:id="rId59"/>
    <hyperlink ref="G78" r:id="rId60"/>
    <hyperlink ref="G79" r:id="rId61"/>
    <hyperlink ref="G77" r:id="rId62"/>
    <hyperlink ref="G76" r:id="rId63"/>
    <hyperlink ref="G75" r:id="rId64"/>
    <hyperlink ref="G74" r:id="rId65"/>
    <hyperlink ref="G73" r:id="rId66"/>
    <hyperlink ref="G72" r:id="rId67"/>
    <hyperlink ref="G71" r:id="rId68"/>
    <hyperlink ref="G70" r:id="rId69"/>
    <hyperlink ref="G69" r:id="rId70"/>
    <hyperlink ref="G68" r:id="rId71"/>
    <hyperlink ref="G67" r:id="rId72"/>
    <hyperlink ref="G81" r:id="rId73"/>
    <hyperlink ref="G80" r:id="rId74"/>
    <hyperlink ref="G89" r:id="rId75"/>
    <hyperlink ref="G90" r:id="rId76"/>
    <hyperlink ref="G16" r:id="rId77"/>
    <hyperlink ref="G17" r:id="rId78"/>
    <hyperlink ref="G18" r:id="rId79"/>
  </hyperlinks>
  <pageMargins left="0.19" right="0.23" top="0.44" bottom="0.43" header="0.3" footer="0.3"/>
  <pageSetup paperSize="14" orientation="landscape" r:id="rId80"/>
</worksheet>
</file>

<file path=xl/worksheets/sheet3.xml><?xml version="1.0" encoding="utf-8"?>
<worksheet xmlns="http://schemas.openxmlformats.org/spreadsheetml/2006/main" xmlns:r="http://schemas.openxmlformats.org/officeDocument/2006/relationships">
  <sheetPr>
    <pageSetUpPr fitToPage="1"/>
  </sheetPr>
  <dimension ref="A1:O1915"/>
  <sheetViews>
    <sheetView tabSelected="1" topLeftCell="A1618" zoomScale="80" zoomScaleNormal="80" workbookViewId="0">
      <selection activeCell="A1618" sqref="A1618"/>
    </sheetView>
  </sheetViews>
  <sheetFormatPr defaultColWidth="14.42578125" defaultRowHeight="15.75" customHeight="1"/>
  <cols>
    <col min="1" max="1" width="14.140625" style="51" customWidth="1"/>
    <col min="2" max="2" width="21.28515625" style="51" customWidth="1"/>
    <col min="3" max="3" width="14.140625" style="51" customWidth="1"/>
    <col min="4" max="4" width="15.28515625" style="51" customWidth="1"/>
    <col min="5" max="5" width="41.140625" style="85" customWidth="1"/>
    <col min="6" max="6" width="12.7109375" style="52" customWidth="1"/>
    <col min="7" max="7" width="22.28515625" style="51" customWidth="1"/>
    <col min="8" max="8" width="15.28515625" style="51" customWidth="1"/>
    <col min="9" max="9" width="8.140625" style="51" customWidth="1"/>
    <col min="10" max="10" width="11" style="51" customWidth="1"/>
    <col min="11" max="11" width="11.28515625" style="51" customWidth="1"/>
    <col min="12" max="12" width="24.140625" style="35" customWidth="1"/>
    <col min="13" max="16384" width="14.42578125" style="35"/>
  </cols>
  <sheetData>
    <row r="1" spans="1:13" ht="25.5">
      <c r="A1" s="32" t="s">
        <v>0</v>
      </c>
      <c r="B1" s="32" t="s">
        <v>1</v>
      </c>
      <c r="C1" s="32" t="s">
        <v>2</v>
      </c>
      <c r="D1" s="33" t="s">
        <v>3</v>
      </c>
      <c r="E1" s="32" t="s">
        <v>5</v>
      </c>
      <c r="F1" s="32" t="s">
        <v>6</v>
      </c>
      <c r="G1" s="32" t="s">
        <v>7</v>
      </c>
      <c r="H1" s="33" t="s">
        <v>8</v>
      </c>
      <c r="I1" s="34" t="s">
        <v>9</v>
      </c>
      <c r="J1" s="32" t="s">
        <v>22</v>
      </c>
      <c r="K1" s="32" t="s">
        <v>23</v>
      </c>
      <c r="L1" s="32" t="s">
        <v>24</v>
      </c>
    </row>
    <row r="2" spans="1:13" ht="116.25" customHeight="1">
      <c r="A2" s="36" t="s">
        <v>25</v>
      </c>
      <c r="B2" s="36" t="s">
        <v>27</v>
      </c>
      <c r="C2" s="36" t="s">
        <v>99</v>
      </c>
      <c r="D2" s="38" t="s">
        <v>100</v>
      </c>
      <c r="E2" s="37" t="s">
        <v>35</v>
      </c>
      <c r="F2" s="39" t="s">
        <v>101</v>
      </c>
      <c r="G2" s="36" t="s">
        <v>39</v>
      </c>
      <c r="H2" s="38" t="s">
        <v>102</v>
      </c>
      <c r="I2" s="40" t="s">
        <v>103</v>
      </c>
      <c r="J2" s="36" t="s">
        <v>104</v>
      </c>
      <c r="K2" s="36" t="s">
        <v>105</v>
      </c>
      <c r="L2" s="37" t="s">
        <v>40</v>
      </c>
    </row>
    <row r="3" spans="1:13" ht="38.25" customHeight="1">
      <c r="A3" s="41" t="s">
        <v>243</v>
      </c>
      <c r="B3" s="42" t="s">
        <v>244</v>
      </c>
      <c r="C3" s="41" t="s">
        <v>97</v>
      </c>
      <c r="D3" s="43">
        <v>42789</v>
      </c>
      <c r="E3" s="44" t="s">
        <v>2084</v>
      </c>
      <c r="F3" s="45" t="s">
        <v>45</v>
      </c>
      <c r="G3" s="41" t="s">
        <v>46</v>
      </c>
      <c r="H3" s="43">
        <v>42789</v>
      </c>
      <c r="I3" s="46">
        <v>0</v>
      </c>
      <c r="J3" s="41" t="s">
        <v>141</v>
      </c>
      <c r="K3" s="41" t="s">
        <v>48</v>
      </c>
      <c r="L3" s="44"/>
    </row>
    <row r="4" spans="1:13" ht="38.25">
      <c r="A4" s="41" t="s">
        <v>243</v>
      </c>
      <c r="B4" s="42" t="s">
        <v>245</v>
      </c>
      <c r="C4" s="41" t="s">
        <v>97</v>
      </c>
      <c r="D4" s="43">
        <v>42800</v>
      </c>
      <c r="E4" s="44" t="s">
        <v>246</v>
      </c>
      <c r="F4" s="45" t="s">
        <v>45</v>
      </c>
      <c r="G4" s="41" t="s">
        <v>46</v>
      </c>
      <c r="H4" s="43">
        <v>42800</v>
      </c>
      <c r="I4" s="46">
        <v>0</v>
      </c>
      <c r="J4" s="41" t="s">
        <v>141</v>
      </c>
      <c r="K4" s="41" t="s">
        <v>48</v>
      </c>
      <c r="L4" s="44"/>
    </row>
    <row r="5" spans="1:13" ht="51.75" customHeight="1">
      <c r="A5" s="41" t="s">
        <v>243</v>
      </c>
      <c r="C5" s="41" t="s">
        <v>97</v>
      </c>
      <c r="D5" s="43">
        <v>42802</v>
      </c>
      <c r="E5" s="44" t="s">
        <v>2094</v>
      </c>
      <c r="F5" s="45" t="s">
        <v>45</v>
      </c>
      <c r="G5" s="41" t="s">
        <v>46</v>
      </c>
      <c r="H5" s="43">
        <v>42802</v>
      </c>
      <c r="I5" s="46">
        <v>0</v>
      </c>
      <c r="J5" s="41" t="s">
        <v>247</v>
      </c>
      <c r="K5" s="41" t="s">
        <v>48</v>
      </c>
      <c r="L5" s="44"/>
    </row>
    <row r="6" spans="1:13" ht="25.5">
      <c r="A6" s="41" t="s">
        <v>243</v>
      </c>
      <c r="C6" s="41" t="s">
        <v>97</v>
      </c>
      <c r="D6" s="43">
        <v>42804</v>
      </c>
      <c r="E6" s="44" t="s">
        <v>248</v>
      </c>
      <c r="F6" s="45" t="s">
        <v>45</v>
      </c>
      <c r="G6" s="41" t="s">
        <v>46</v>
      </c>
      <c r="H6" s="43">
        <v>42804</v>
      </c>
      <c r="I6" s="46">
        <v>0</v>
      </c>
      <c r="J6" s="41" t="s">
        <v>47</v>
      </c>
      <c r="K6" s="41" t="s">
        <v>48</v>
      </c>
      <c r="L6" s="44"/>
    </row>
    <row r="7" spans="1:13" ht="12.75">
      <c r="A7" s="45" t="s">
        <v>243</v>
      </c>
      <c r="B7" s="45" t="s">
        <v>491</v>
      </c>
      <c r="C7" s="45" t="s">
        <v>97</v>
      </c>
      <c r="D7" s="47">
        <v>42825</v>
      </c>
      <c r="E7" s="144" t="s">
        <v>492</v>
      </c>
      <c r="F7" s="45" t="s">
        <v>45</v>
      </c>
      <c r="G7" s="45" t="s">
        <v>46</v>
      </c>
      <c r="H7" s="47">
        <v>42836</v>
      </c>
      <c r="I7" s="49">
        <v>11</v>
      </c>
      <c r="J7" s="50">
        <v>200</v>
      </c>
      <c r="K7" s="45" t="s">
        <v>48</v>
      </c>
      <c r="L7" s="45"/>
    </row>
    <row r="8" spans="1:13" ht="34.5" customHeight="1">
      <c r="A8" s="45" t="s">
        <v>243</v>
      </c>
      <c r="B8" s="45" t="s">
        <v>491</v>
      </c>
      <c r="C8" s="45" t="s">
        <v>97</v>
      </c>
      <c r="D8" s="47">
        <v>42803</v>
      </c>
      <c r="E8" s="44" t="s">
        <v>492</v>
      </c>
      <c r="F8" s="45" t="s">
        <v>45</v>
      </c>
      <c r="G8" s="45" t="s">
        <v>46</v>
      </c>
      <c r="H8" s="47">
        <v>42803</v>
      </c>
      <c r="I8" s="49">
        <v>0</v>
      </c>
      <c r="J8" s="50">
        <v>50</v>
      </c>
      <c r="K8" s="45" t="s">
        <v>48</v>
      </c>
      <c r="L8" s="45"/>
      <c r="M8" s="230"/>
    </row>
    <row r="9" spans="1:13" ht="18" customHeight="1">
      <c r="A9" s="45" t="s">
        <v>243</v>
      </c>
      <c r="B9" s="45" t="s">
        <v>491</v>
      </c>
      <c r="C9" s="45" t="s">
        <v>97</v>
      </c>
      <c r="D9" s="47">
        <v>42781</v>
      </c>
      <c r="E9" s="44" t="s">
        <v>492</v>
      </c>
      <c r="F9" s="45" t="s">
        <v>45</v>
      </c>
      <c r="G9" s="45" t="s">
        <v>46</v>
      </c>
      <c r="H9" s="47">
        <v>42786</v>
      </c>
      <c r="I9" s="49">
        <v>5</v>
      </c>
      <c r="J9" s="50">
        <v>150</v>
      </c>
      <c r="K9" s="45" t="s">
        <v>48</v>
      </c>
      <c r="L9" s="45"/>
    </row>
    <row r="10" spans="1:13" ht="38.25">
      <c r="A10" s="45" t="s">
        <v>243</v>
      </c>
      <c r="B10" s="51" t="s">
        <v>491</v>
      </c>
      <c r="C10" s="45" t="s">
        <v>97</v>
      </c>
      <c r="D10" s="47">
        <v>42755</v>
      </c>
      <c r="E10" s="44" t="s">
        <v>493</v>
      </c>
      <c r="F10" s="45" t="s">
        <v>45</v>
      </c>
      <c r="G10" s="45" t="s">
        <v>46</v>
      </c>
      <c r="H10" s="47">
        <v>42760</v>
      </c>
      <c r="I10" s="49">
        <v>5</v>
      </c>
      <c r="J10" s="45" t="s">
        <v>47</v>
      </c>
      <c r="K10" s="45" t="s">
        <v>48</v>
      </c>
      <c r="L10" s="45"/>
    </row>
    <row r="11" spans="1:13" ht="25.5">
      <c r="A11" s="45" t="s">
        <v>243</v>
      </c>
      <c r="B11" s="52" t="s">
        <v>491</v>
      </c>
      <c r="C11" s="45" t="s">
        <v>97</v>
      </c>
      <c r="D11" s="47">
        <v>42755</v>
      </c>
      <c r="E11" s="44" t="s">
        <v>547</v>
      </c>
      <c r="F11" s="45" t="s">
        <v>45</v>
      </c>
      <c r="G11" s="45" t="s">
        <v>46</v>
      </c>
      <c r="H11" s="47">
        <v>42766</v>
      </c>
      <c r="I11" s="49">
        <v>11</v>
      </c>
      <c r="J11" s="45" t="s">
        <v>47</v>
      </c>
      <c r="K11" s="45" t="s">
        <v>48</v>
      </c>
      <c r="L11" s="45"/>
    </row>
    <row r="12" spans="1:13" ht="38.25">
      <c r="A12" s="45" t="s">
        <v>243</v>
      </c>
      <c r="B12" s="45" t="s">
        <v>491</v>
      </c>
      <c r="C12" s="45" t="s">
        <v>97</v>
      </c>
      <c r="D12" s="47">
        <v>42781</v>
      </c>
      <c r="E12" s="44" t="s">
        <v>494</v>
      </c>
      <c r="F12" s="45" t="s">
        <v>45</v>
      </c>
      <c r="G12" s="45" t="s">
        <v>46</v>
      </c>
      <c r="H12" s="47">
        <v>42787</v>
      </c>
      <c r="I12" s="49">
        <v>6</v>
      </c>
      <c r="J12" s="45" t="s">
        <v>47</v>
      </c>
      <c r="K12" s="45" t="s">
        <v>48</v>
      </c>
      <c r="L12" s="45"/>
    </row>
    <row r="13" spans="1:13" ht="12.75">
      <c r="A13" s="45" t="s">
        <v>243</v>
      </c>
      <c r="B13" s="53" t="s">
        <v>491</v>
      </c>
      <c r="C13" s="45" t="s">
        <v>97</v>
      </c>
      <c r="D13" s="47">
        <v>42744</v>
      </c>
      <c r="E13" s="44" t="s">
        <v>495</v>
      </c>
      <c r="F13" s="45" t="s">
        <v>45</v>
      </c>
      <c r="G13" s="45" t="s">
        <v>46</v>
      </c>
      <c r="H13" s="81">
        <v>43040</v>
      </c>
      <c r="I13" s="49">
        <v>2</v>
      </c>
      <c r="J13" s="55">
        <v>185</v>
      </c>
      <c r="K13" s="45" t="s">
        <v>48</v>
      </c>
      <c r="L13" s="45"/>
    </row>
    <row r="14" spans="1:13" ht="12.75">
      <c r="A14" s="45" t="s">
        <v>243</v>
      </c>
      <c r="B14" s="53" t="s">
        <v>491</v>
      </c>
      <c r="C14" s="45" t="s">
        <v>97</v>
      </c>
      <c r="D14" s="47">
        <v>42758</v>
      </c>
      <c r="E14" s="44" t="s">
        <v>495</v>
      </c>
      <c r="F14" s="45" t="s">
        <v>45</v>
      </c>
      <c r="G14" s="45" t="s">
        <v>46</v>
      </c>
      <c r="H14" s="81">
        <v>42758</v>
      </c>
      <c r="I14" s="49">
        <v>1</v>
      </c>
      <c r="J14" s="55">
        <v>60</v>
      </c>
      <c r="K14" s="45" t="s">
        <v>48</v>
      </c>
      <c r="L14" s="45"/>
    </row>
    <row r="15" spans="1:13" ht="12.75">
      <c r="A15" s="45" t="s">
        <v>243</v>
      </c>
      <c r="B15" s="53" t="s">
        <v>491</v>
      </c>
      <c r="C15" s="45" t="s">
        <v>97</v>
      </c>
      <c r="D15" s="47">
        <v>42773</v>
      </c>
      <c r="E15" s="44" t="s">
        <v>495</v>
      </c>
      <c r="F15" s="45" t="s">
        <v>45</v>
      </c>
      <c r="G15" s="45" t="s">
        <v>46</v>
      </c>
      <c r="H15" s="81">
        <v>42918</v>
      </c>
      <c r="I15" s="49">
        <v>1</v>
      </c>
      <c r="J15" s="55">
        <v>90</v>
      </c>
      <c r="K15" s="45" t="s">
        <v>48</v>
      </c>
      <c r="L15" s="45"/>
    </row>
    <row r="16" spans="1:13" ht="12.75">
      <c r="A16" s="45" t="s">
        <v>243</v>
      </c>
      <c r="B16" s="53" t="s">
        <v>491</v>
      </c>
      <c r="C16" s="45" t="s">
        <v>97</v>
      </c>
      <c r="D16" s="47">
        <v>42781</v>
      </c>
      <c r="E16" s="44" t="s">
        <v>495</v>
      </c>
      <c r="F16" s="45" t="s">
        <v>45</v>
      </c>
      <c r="G16" s="45" t="s">
        <v>46</v>
      </c>
      <c r="H16" s="81" t="s">
        <v>498</v>
      </c>
      <c r="I16" s="49">
        <v>2</v>
      </c>
      <c r="J16" s="55">
        <v>65</v>
      </c>
      <c r="K16" s="45" t="s">
        <v>48</v>
      </c>
      <c r="L16" s="45"/>
    </row>
    <row r="17" spans="1:12" ht="12.75">
      <c r="A17" s="45" t="s">
        <v>243</v>
      </c>
      <c r="B17" s="53" t="s">
        <v>491</v>
      </c>
      <c r="C17" s="45" t="s">
        <v>97</v>
      </c>
      <c r="D17" s="47">
        <v>42794</v>
      </c>
      <c r="E17" s="44" t="s">
        <v>495</v>
      </c>
      <c r="F17" s="45" t="s">
        <v>45</v>
      </c>
      <c r="G17" s="45" t="s">
        <v>46</v>
      </c>
      <c r="H17" s="81">
        <v>42821</v>
      </c>
      <c r="I17" s="49">
        <v>19</v>
      </c>
      <c r="J17" s="55">
        <v>105</v>
      </c>
      <c r="K17" s="45" t="s">
        <v>48</v>
      </c>
      <c r="L17" s="45"/>
    </row>
    <row r="18" spans="1:12" ht="12.75">
      <c r="A18" s="45" t="s">
        <v>243</v>
      </c>
      <c r="B18" s="53" t="s">
        <v>491</v>
      </c>
      <c r="C18" s="45" t="s">
        <v>97</v>
      </c>
      <c r="D18" s="47">
        <v>42801</v>
      </c>
      <c r="E18" s="44" t="s">
        <v>495</v>
      </c>
      <c r="F18" s="45" t="s">
        <v>45</v>
      </c>
      <c r="G18" s="45" t="s">
        <v>46</v>
      </c>
      <c r="H18" s="81">
        <v>42981</v>
      </c>
      <c r="I18" s="49">
        <v>2</v>
      </c>
      <c r="J18" s="55">
        <v>165</v>
      </c>
      <c r="K18" s="45" t="s">
        <v>48</v>
      </c>
      <c r="L18" s="45"/>
    </row>
    <row r="19" spans="1:12" ht="12.75">
      <c r="A19" s="45" t="s">
        <v>243</v>
      </c>
      <c r="B19" s="53" t="s">
        <v>491</v>
      </c>
      <c r="C19" s="45" t="s">
        <v>97</v>
      </c>
      <c r="D19" s="47">
        <v>42814</v>
      </c>
      <c r="E19" s="44" t="s">
        <v>495</v>
      </c>
      <c r="F19" s="45" t="s">
        <v>45</v>
      </c>
      <c r="G19" s="45" t="s">
        <v>46</v>
      </c>
      <c r="H19" s="81" t="s">
        <v>499</v>
      </c>
      <c r="I19" s="49">
        <v>4</v>
      </c>
      <c r="J19" s="55">
        <v>80</v>
      </c>
      <c r="K19" s="45" t="s">
        <v>48</v>
      </c>
      <c r="L19" s="45"/>
    </row>
    <row r="20" spans="1:12" ht="12.75">
      <c r="A20" s="45" t="s">
        <v>243</v>
      </c>
      <c r="B20" s="53" t="s">
        <v>491</v>
      </c>
      <c r="C20" s="45" t="s">
        <v>97</v>
      </c>
      <c r="D20" s="47">
        <v>42817</v>
      </c>
      <c r="E20" s="44" t="s">
        <v>495</v>
      </c>
      <c r="F20" s="45" t="s">
        <v>45</v>
      </c>
      <c r="G20" s="45" t="s">
        <v>46</v>
      </c>
      <c r="H20" s="81" t="s">
        <v>500</v>
      </c>
      <c r="I20" s="49">
        <v>4</v>
      </c>
      <c r="J20" s="55">
        <v>50</v>
      </c>
      <c r="K20" s="45" t="s">
        <v>48</v>
      </c>
      <c r="L20" s="45"/>
    </row>
    <row r="21" spans="1:12" ht="12.75">
      <c r="A21" s="45" t="s">
        <v>243</v>
      </c>
      <c r="B21" s="53" t="s">
        <v>491</v>
      </c>
      <c r="C21" s="45" t="s">
        <v>97</v>
      </c>
      <c r="D21" s="47">
        <v>42821</v>
      </c>
      <c r="E21" s="44" t="s">
        <v>495</v>
      </c>
      <c r="F21" s="45" t="s">
        <v>45</v>
      </c>
      <c r="G21" s="45" t="s">
        <v>46</v>
      </c>
      <c r="H21" s="81" t="s">
        <v>499</v>
      </c>
      <c r="I21" s="49">
        <v>1</v>
      </c>
      <c r="J21" s="55">
        <v>55</v>
      </c>
      <c r="K21" s="45" t="s">
        <v>48</v>
      </c>
      <c r="L21" s="45"/>
    </row>
    <row r="22" spans="1:12" ht="12.75">
      <c r="A22" s="45" t="s">
        <v>243</v>
      </c>
      <c r="B22" s="53" t="s">
        <v>491</v>
      </c>
      <c r="C22" s="45" t="s">
        <v>97</v>
      </c>
      <c r="D22" s="47">
        <v>42822</v>
      </c>
      <c r="E22" s="44" t="s">
        <v>495</v>
      </c>
      <c r="F22" s="45" t="s">
        <v>45</v>
      </c>
      <c r="G22" s="45" t="s">
        <v>46</v>
      </c>
      <c r="H22" s="81" t="s">
        <v>501</v>
      </c>
      <c r="I22" s="49">
        <v>1</v>
      </c>
      <c r="J22" s="55">
        <v>65</v>
      </c>
      <c r="K22" s="45" t="s">
        <v>48</v>
      </c>
      <c r="L22" s="45"/>
    </row>
    <row r="23" spans="1:12" ht="12.75">
      <c r="A23" s="45" t="s">
        <v>243</v>
      </c>
      <c r="B23" s="53" t="s">
        <v>491</v>
      </c>
      <c r="C23" s="45" t="s">
        <v>97</v>
      </c>
      <c r="D23" s="47">
        <v>42823</v>
      </c>
      <c r="E23" s="44" t="s">
        <v>495</v>
      </c>
      <c r="F23" s="45" t="s">
        <v>45</v>
      </c>
      <c r="G23" s="45" t="s">
        <v>46</v>
      </c>
      <c r="H23" s="81" t="s">
        <v>500</v>
      </c>
      <c r="I23" s="49">
        <v>1</v>
      </c>
      <c r="J23" s="55">
        <v>55</v>
      </c>
      <c r="K23" s="45" t="s">
        <v>48</v>
      </c>
      <c r="L23" s="45"/>
    </row>
    <row r="24" spans="1:12" ht="36.75" customHeight="1">
      <c r="A24" s="45" t="s">
        <v>243</v>
      </c>
      <c r="B24" s="45" t="s">
        <v>491</v>
      </c>
      <c r="C24" s="45" t="s">
        <v>97</v>
      </c>
      <c r="D24" s="56">
        <v>42754</v>
      </c>
      <c r="E24" s="44" t="s">
        <v>502</v>
      </c>
      <c r="F24" s="45" t="s">
        <v>45</v>
      </c>
      <c r="G24" s="45" t="s">
        <v>46</v>
      </c>
      <c r="H24" s="56">
        <v>42759</v>
      </c>
      <c r="I24" s="49">
        <v>5</v>
      </c>
      <c r="J24" s="45" t="s">
        <v>47</v>
      </c>
      <c r="K24" s="45" t="s">
        <v>48</v>
      </c>
      <c r="L24" s="45"/>
    </row>
    <row r="25" spans="1:12" ht="52.5" customHeight="1">
      <c r="A25" s="45" t="s">
        <v>243</v>
      </c>
      <c r="B25" s="45" t="s">
        <v>491</v>
      </c>
      <c r="C25" s="45" t="s">
        <v>97</v>
      </c>
      <c r="D25" s="56">
        <v>42802</v>
      </c>
      <c r="E25" s="44" t="s">
        <v>506</v>
      </c>
      <c r="F25" s="45" t="s">
        <v>45</v>
      </c>
      <c r="G25" s="45" t="s">
        <v>46</v>
      </c>
      <c r="H25" s="57">
        <v>42804</v>
      </c>
      <c r="I25" s="49">
        <v>2</v>
      </c>
      <c r="J25" s="45" t="s">
        <v>47</v>
      </c>
      <c r="K25" s="45" t="s">
        <v>48</v>
      </c>
      <c r="L25" s="45"/>
    </row>
    <row r="26" spans="1:12" ht="41.25" customHeight="1">
      <c r="A26" s="41" t="s">
        <v>243</v>
      </c>
      <c r="B26" s="45" t="s">
        <v>491</v>
      </c>
      <c r="C26" s="58" t="s">
        <v>97</v>
      </c>
      <c r="D26" s="43">
        <v>42808</v>
      </c>
      <c r="E26" s="131" t="s">
        <v>503</v>
      </c>
      <c r="F26" s="58" t="s">
        <v>45</v>
      </c>
      <c r="G26" s="58" t="s">
        <v>46</v>
      </c>
      <c r="H26" s="43">
        <v>42814</v>
      </c>
      <c r="I26" s="58">
        <v>4</v>
      </c>
      <c r="J26" s="58" t="s">
        <v>47</v>
      </c>
      <c r="K26" s="58" t="s">
        <v>48</v>
      </c>
      <c r="L26" s="44"/>
    </row>
    <row r="27" spans="1:12" ht="38.25">
      <c r="A27" s="41" t="s">
        <v>243</v>
      </c>
      <c r="B27" s="45" t="s">
        <v>491</v>
      </c>
      <c r="C27" s="58" t="s">
        <v>97</v>
      </c>
      <c r="D27" s="43">
        <v>42822</v>
      </c>
      <c r="E27" s="131" t="s">
        <v>504</v>
      </c>
      <c r="F27" s="58" t="s">
        <v>45</v>
      </c>
      <c r="G27" s="58" t="s">
        <v>46</v>
      </c>
      <c r="H27" s="43">
        <v>42837</v>
      </c>
      <c r="I27" s="58">
        <v>10</v>
      </c>
      <c r="J27" s="58" t="s">
        <v>47</v>
      </c>
      <c r="K27" s="58" t="s">
        <v>48</v>
      </c>
      <c r="L27" s="44"/>
    </row>
    <row r="28" spans="1:12" ht="38.25">
      <c r="A28" s="41" t="s">
        <v>243</v>
      </c>
      <c r="B28" s="52" t="s">
        <v>249</v>
      </c>
      <c r="C28" s="41" t="s">
        <v>43</v>
      </c>
      <c r="D28" s="43">
        <v>42804</v>
      </c>
      <c r="E28" s="44" t="s">
        <v>250</v>
      </c>
      <c r="F28" s="45" t="s">
        <v>45</v>
      </c>
      <c r="G28" s="41" t="s">
        <v>92</v>
      </c>
      <c r="H28" s="43">
        <v>43185</v>
      </c>
      <c r="I28" s="46">
        <v>10</v>
      </c>
      <c r="J28" s="41" t="s">
        <v>47</v>
      </c>
      <c r="K28" s="41" t="s">
        <v>48</v>
      </c>
      <c r="L28" s="44" t="s">
        <v>251</v>
      </c>
    </row>
    <row r="29" spans="1:12" ht="50.25" customHeight="1">
      <c r="A29" s="41" t="s">
        <v>243</v>
      </c>
      <c r="B29" s="52" t="s">
        <v>252</v>
      </c>
      <c r="C29" s="41" t="s">
        <v>43</v>
      </c>
      <c r="D29" s="43">
        <v>42804</v>
      </c>
      <c r="E29" s="44" t="s">
        <v>253</v>
      </c>
      <c r="F29" s="45" t="s">
        <v>45</v>
      </c>
      <c r="G29" s="41" t="s">
        <v>92</v>
      </c>
      <c r="H29" s="43">
        <v>43185</v>
      </c>
      <c r="I29" s="46">
        <v>10</v>
      </c>
      <c r="J29" s="41" t="s">
        <v>47</v>
      </c>
      <c r="K29" s="41" t="s">
        <v>48</v>
      </c>
      <c r="L29" s="44" t="s">
        <v>254</v>
      </c>
    </row>
    <row r="30" spans="1:12" ht="39.75" customHeight="1">
      <c r="A30" s="41" t="s">
        <v>243</v>
      </c>
      <c r="B30" s="52" t="s">
        <v>255</v>
      </c>
      <c r="C30" s="41" t="s">
        <v>43</v>
      </c>
      <c r="D30" s="43">
        <v>42804</v>
      </c>
      <c r="E30" s="44" t="s">
        <v>256</v>
      </c>
      <c r="F30" s="45" t="s">
        <v>45</v>
      </c>
      <c r="G30" s="41" t="s">
        <v>92</v>
      </c>
      <c r="H30" s="43">
        <v>43185</v>
      </c>
      <c r="I30" s="46">
        <v>10</v>
      </c>
      <c r="J30" s="41" t="s">
        <v>47</v>
      </c>
      <c r="K30" s="41" t="s">
        <v>48</v>
      </c>
      <c r="L30" s="44" t="s">
        <v>251</v>
      </c>
    </row>
    <row r="31" spans="1:12" ht="50.25" customHeight="1">
      <c r="A31" s="41" t="s">
        <v>243</v>
      </c>
      <c r="B31" s="52" t="s">
        <v>257</v>
      </c>
      <c r="C31" s="41" t="s">
        <v>43</v>
      </c>
      <c r="D31" s="43">
        <v>42804</v>
      </c>
      <c r="E31" s="44" t="s">
        <v>258</v>
      </c>
      <c r="F31" s="45" t="s">
        <v>45</v>
      </c>
      <c r="G31" s="41" t="s">
        <v>92</v>
      </c>
      <c r="H31" s="43">
        <v>43185</v>
      </c>
      <c r="I31" s="46">
        <v>10</v>
      </c>
      <c r="J31" s="41" t="s">
        <v>47</v>
      </c>
      <c r="K31" s="41" t="s">
        <v>48</v>
      </c>
      <c r="L31" s="44" t="s">
        <v>259</v>
      </c>
    </row>
    <row r="32" spans="1:12" ht="66" customHeight="1">
      <c r="A32" s="45" t="s">
        <v>243</v>
      </c>
      <c r="B32" s="52" t="s">
        <v>260</v>
      </c>
      <c r="C32" s="45" t="s">
        <v>43</v>
      </c>
      <c r="D32" s="47">
        <v>42804</v>
      </c>
      <c r="E32" s="44" t="s">
        <v>261</v>
      </c>
      <c r="F32" s="45" t="s">
        <v>45</v>
      </c>
      <c r="G32" s="45" t="s">
        <v>262</v>
      </c>
      <c r="H32" s="47">
        <v>43185</v>
      </c>
      <c r="I32" s="49">
        <v>10</v>
      </c>
      <c r="J32" s="45" t="s">
        <v>47</v>
      </c>
      <c r="K32" s="45" t="s">
        <v>48</v>
      </c>
      <c r="L32" s="44" t="s">
        <v>251</v>
      </c>
    </row>
    <row r="33" spans="1:12" ht="27.75" customHeight="1">
      <c r="A33" s="41" t="s">
        <v>243</v>
      </c>
      <c r="C33" s="41" t="s">
        <v>97</v>
      </c>
      <c r="D33" s="43">
        <v>42807</v>
      </c>
      <c r="E33" s="44" t="s">
        <v>2066</v>
      </c>
      <c r="F33" s="45" t="s">
        <v>45</v>
      </c>
      <c r="G33" s="41" t="s">
        <v>46</v>
      </c>
      <c r="H33" s="43">
        <v>42807</v>
      </c>
      <c r="I33" s="46">
        <v>0</v>
      </c>
      <c r="J33" s="41" t="s">
        <v>47</v>
      </c>
      <c r="K33" s="41"/>
      <c r="L33" s="44"/>
    </row>
    <row r="34" spans="1:12" ht="51.75" customHeight="1">
      <c r="A34" s="41" t="s">
        <v>243</v>
      </c>
      <c r="B34" s="52" t="s">
        <v>263</v>
      </c>
      <c r="C34" s="41" t="s">
        <v>43</v>
      </c>
      <c r="D34" s="43">
        <v>42808</v>
      </c>
      <c r="E34" s="44" t="s">
        <v>264</v>
      </c>
      <c r="F34" s="45" t="s">
        <v>45</v>
      </c>
      <c r="G34" s="41" t="s">
        <v>92</v>
      </c>
      <c r="H34" s="47">
        <v>43185</v>
      </c>
      <c r="I34" s="46">
        <v>10</v>
      </c>
      <c r="J34" s="41" t="s">
        <v>47</v>
      </c>
      <c r="K34" s="41" t="s">
        <v>48</v>
      </c>
      <c r="L34" s="44" t="s">
        <v>251</v>
      </c>
    </row>
    <row r="35" spans="1:12" ht="51">
      <c r="A35" s="41" t="s">
        <v>243</v>
      </c>
      <c r="C35" s="41" t="s">
        <v>97</v>
      </c>
      <c r="D35" s="43">
        <v>42809</v>
      </c>
      <c r="E35" s="44" t="s">
        <v>265</v>
      </c>
      <c r="F35" s="45" t="s">
        <v>45</v>
      </c>
      <c r="G35" s="41" t="s">
        <v>46</v>
      </c>
      <c r="H35" s="43">
        <v>42809</v>
      </c>
      <c r="I35" s="46">
        <v>0</v>
      </c>
      <c r="J35" s="41" t="s">
        <v>141</v>
      </c>
      <c r="K35" s="41" t="s">
        <v>48</v>
      </c>
      <c r="L35" s="44"/>
    </row>
    <row r="36" spans="1:12" ht="63.75">
      <c r="A36" s="41" t="s">
        <v>243</v>
      </c>
      <c r="B36" s="52" t="s">
        <v>266</v>
      </c>
      <c r="C36" s="41" t="s">
        <v>43</v>
      </c>
      <c r="D36" s="43">
        <v>42809</v>
      </c>
      <c r="E36" s="44" t="s">
        <v>267</v>
      </c>
      <c r="F36" s="45" t="s">
        <v>45</v>
      </c>
      <c r="G36" s="41" t="s">
        <v>92</v>
      </c>
      <c r="H36" s="47">
        <v>43185</v>
      </c>
      <c r="I36" s="46">
        <v>10</v>
      </c>
      <c r="J36" s="41" t="s">
        <v>47</v>
      </c>
      <c r="K36" s="41" t="s">
        <v>48</v>
      </c>
      <c r="L36" s="44" t="s">
        <v>268</v>
      </c>
    </row>
    <row r="37" spans="1:12" ht="25.5">
      <c r="A37" s="41" t="s">
        <v>243</v>
      </c>
      <c r="C37" s="41" t="s">
        <v>97</v>
      </c>
      <c r="D37" s="43">
        <v>42817</v>
      </c>
      <c r="E37" s="44" t="s">
        <v>269</v>
      </c>
      <c r="F37" s="45" t="s">
        <v>45</v>
      </c>
      <c r="G37" s="41" t="s">
        <v>46</v>
      </c>
      <c r="H37" s="43">
        <v>42817</v>
      </c>
      <c r="I37" s="46">
        <v>0</v>
      </c>
      <c r="J37" s="41" t="s">
        <v>47</v>
      </c>
      <c r="K37" s="41" t="s">
        <v>48</v>
      </c>
      <c r="L37" s="44"/>
    </row>
    <row r="38" spans="1:12" ht="38.25">
      <c r="A38" s="41" t="s">
        <v>243</v>
      </c>
      <c r="C38" s="41" t="s">
        <v>97</v>
      </c>
      <c r="D38" s="43">
        <v>42817</v>
      </c>
      <c r="E38" s="44" t="s">
        <v>270</v>
      </c>
      <c r="F38" s="45" t="s">
        <v>45</v>
      </c>
      <c r="G38" s="41" t="s">
        <v>46</v>
      </c>
      <c r="H38" s="43">
        <v>42817</v>
      </c>
      <c r="I38" s="46">
        <v>0</v>
      </c>
      <c r="J38" s="41" t="s">
        <v>197</v>
      </c>
      <c r="K38" s="41" t="s">
        <v>48</v>
      </c>
      <c r="L38" s="44"/>
    </row>
    <row r="39" spans="1:12" ht="25.5">
      <c r="A39" s="41" t="s">
        <v>243</v>
      </c>
      <c r="C39" s="41" t="s">
        <v>97</v>
      </c>
      <c r="D39" s="43">
        <v>42818</v>
      </c>
      <c r="E39" s="44" t="s">
        <v>271</v>
      </c>
      <c r="F39" s="45" t="s">
        <v>45</v>
      </c>
      <c r="G39" s="41" t="s">
        <v>46</v>
      </c>
      <c r="H39" s="43">
        <v>42818</v>
      </c>
      <c r="I39" s="46">
        <v>0</v>
      </c>
      <c r="J39" s="41" t="s">
        <v>47</v>
      </c>
      <c r="K39" s="41" t="s">
        <v>48</v>
      </c>
      <c r="L39" s="44"/>
    </row>
    <row r="40" spans="1:12" ht="12.75">
      <c r="A40" s="41" t="s">
        <v>243</v>
      </c>
      <c r="C40" s="41" t="s">
        <v>97</v>
      </c>
      <c r="D40" s="43">
        <v>42821</v>
      </c>
      <c r="E40" s="44" t="s">
        <v>272</v>
      </c>
      <c r="F40" s="45" t="s">
        <v>45</v>
      </c>
      <c r="G40" s="41" t="s">
        <v>46</v>
      </c>
      <c r="H40" s="43">
        <v>42821</v>
      </c>
      <c r="I40" s="46">
        <v>0</v>
      </c>
      <c r="J40" s="41" t="s">
        <v>273</v>
      </c>
      <c r="K40" s="41" t="s">
        <v>48</v>
      </c>
      <c r="L40" s="44"/>
    </row>
    <row r="41" spans="1:12" ht="51" customHeight="1">
      <c r="A41" s="41" t="s">
        <v>243</v>
      </c>
      <c r="B41" s="52" t="s">
        <v>274</v>
      </c>
      <c r="C41" s="41" t="s">
        <v>43</v>
      </c>
      <c r="D41" s="43">
        <v>42822</v>
      </c>
      <c r="E41" s="44" t="s">
        <v>275</v>
      </c>
      <c r="F41" s="45" t="s">
        <v>45</v>
      </c>
      <c r="G41" s="41" t="s">
        <v>92</v>
      </c>
      <c r="H41" s="43">
        <v>42822</v>
      </c>
      <c r="I41" s="46">
        <v>0</v>
      </c>
      <c r="J41" s="41" t="s">
        <v>47</v>
      </c>
      <c r="K41" s="41" t="s">
        <v>48</v>
      </c>
      <c r="L41" s="44" t="s">
        <v>251</v>
      </c>
    </row>
    <row r="42" spans="1:12" ht="75.75" customHeight="1">
      <c r="A42" s="41" t="s">
        <v>243</v>
      </c>
      <c r="B42" s="52" t="s">
        <v>276</v>
      </c>
      <c r="C42" s="41" t="s">
        <v>43</v>
      </c>
      <c r="D42" s="43">
        <v>42822</v>
      </c>
      <c r="E42" s="44" t="s">
        <v>277</v>
      </c>
      <c r="F42" s="45" t="s">
        <v>45</v>
      </c>
      <c r="G42" s="41" t="s">
        <v>92</v>
      </c>
      <c r="H42" s="43">
        <v>42822</v>
      </c>
      <c r="I42" s="46">
        <v>0</v>
      </c>
      <c r="J42" s="41" t="s">
        <v>47</v>
      </c>
      <c r="K42" s="41" t="s">
        <v>48</v>
      </c>
      <c r="L42" s="44" t="s">
        <v>278</v>
      </c>
    </row>
    <row r="43" spans="1:12" ht="25.5">
      <c r="A43" s="41" t="s">
        <v>243</v>
      </c>
      <c r="C43" s="41" t="s">
        <v>97</v>
      </c>
      <c r="D43" s="43">
        <v>42823</v>
      </c>
      <c r="E43" s="44" t="s">
        <v>279</v>
      </c>
      <c r="F43" s="45" t="s">
        <v>45</v>
      </c>
      <c r="G43" s="41" t="s">
        <v>46</v>
      </c>
      <c r="H43" s="43">
        <v>42823</v>
      </c>
      <c r="I43" s="46">
        <v>0</v>
      </c>
      <c r="J43" s="41" t="s">
        <v>142</v>
      </c>
      <c r="K43" s="41" t="s">
        <v>48</v>
      </c>
      <c r="L43" s="44"/>
    </row>
    <row r="44" spans="1:12" ht="35.25" customHeight="1">
      <c r="A44" s="63" t="s">
        <v>243</v>
      </c>
      <c r="B44" s="63">
        <v>170471</v>
      </c>
      <c r="C44" s="63" t="s">
        <v>449</v>
      </c>
      <c r="D44" s="64">
        <v>42746</v>
      </c>
      <c r="E44" s="67" t="s">
        <v>450</v>
      </c>
      <c r="F44" s="63" t="s">
        <v>451</v>
      </c>
      <c r="G44" s="63" t="s">
        <v>46</v>
      </c>
      <c r="H44" s="66" t="s">
        <v>452</v>
      </c>
      <c r="I44" s="63">
        <v>42</v>
      </c>
      <c r="J44" s="63" t="s">
        <v>453</v>
      </c>
      <c r="K44" s="63" t="s">
        <v>451</v>
      </c>
      <c r="L44" s="67"/>
    </row>
    <row r="45" spans="1:12" ht="36" customHeight="1">
      <c r="A45" s="63" t="s">
        <v>243</v>
      </c>
      <c r="B45" s="63">
        <v>170596</v>
      </c>
      <c r="C45" s="63" t="s">
        <v>449</v>
      </c>
      <c r="D45" s="64">
        <v>42761</v>
      </c>
      <c r="E45" s="67" t="s">
        <v>454</v>
      </c>
      <c r="F45" s="63" t="s">
        <v>451</v>
      </c>
      <c r="G45" s="63" t="s">
        <v>92</v>
      </c>
      <c r="H45" s="68" t="s">
        <v>455</v>
      </c>
      <c r="I45" s="63">
        <v>43</v>
      </c>
      <c r="J45" s="63" t="s">
        <v>453</v>
      </c>
      <c r="K45" s="63" t="s">
        <v>451</v>
      </c>
      <c r="L45" s="67"/>
    </row>
    <row r="46" spans="1:12" ht="36" customHeight="1">
      <c r="A46" s="63" t="s">
        <v>243</v>
      </c>
      <c r="B46" s="63">
        <v>170599</v>
      </c>
      <c r="C46" s="63" t="s">
        <v>449</v>
      </c>
      <c r="D46" s="64">
        <v>42761</v>
      </c>
      <c r="E46" s="67" t="s">
        <v>456</v>
      </c>
      <c r="F46" s="63" t="s">
        <v>451</v>
      </c>
      <c r="G46" s="63" t="s">
        <v>92</v>
      </c>
      <c r="H46" s="68" t="s">
        <v>455</v>
      </c>
      <c r="I46" s="63">
        <v>43</v>
      </c>
      <c r="J46" s="63" t="s">
        <v>453</v>
      </c>
      <c r="K46" s="63" t="s">
        <v>451</v>
      </c>
      <c r="L46" s="67"/>
    </row>
    <row r="47" spans="1:12" ht="70.5" customHeight="1">
      <c r="A47" s="63" t="s">
        <v>243</v>
      </c>
      <c r="B47" s="63">
        <v>170932</v>
      </c>
      <c r="C47" s="63" t="s">
        <v>449</v>
      </c>
      <c r="D47" s="64">
        <v>42772</v>
      </c>
      <c r="E47" s="67" t="s">
        <v>457</v>
      </c>
      <c r="F47" s="63" t="s">
        <v>451</v>
      </c>
      <c r="G47" s="63" t="s">
        <v>46</v>
      </c>
      <c r="H47" s="66" t="s">
        <v>458</v>
      </c>
      <c r="I47" s="63">
        <v>26</v>
      </c>
      <c r="J47" s="63" t="s">
        <v>453</v>
      </c>
      <c r="K47" s="63" t="s">
        <v>451</v>
      </c>
      <c r="L47" s="67"/>
    </row>
    <row r="48" spans="1:12" ht="49.5" customHeight="1">
      <c r="A48" s="63" t="s">
        <v>243</v>
      </c>
      <c r="B48" s="63">
        <v>171418</v>
      </c>
      <c r="C48" s="63" t="s">
        <v>449</v>
      </c>
      <c r="D48" s="64">
        <v>42789</v>
      </c>
      <c r="E48" s="67" t="s">
        <v>459</v>
      </c>
      <c r="F48" s="63" t="s">
        <v>451</v>
      </c>
      <c r="G48" s="63" t="s">
        <v>46</v>
      </c>
      <c r="H48" s="66" t="s">
        <v>460</v>
      </c>
      <c r="I48" s="63">
        <v>2</v>
      </c>
      <c r="J48" s="63" t="s">
        <v>461</v>
      </c>
      <c r="K48" s="63" t="s">
        <v>451</v>
      </c>
      <c r="L48" s="67"/>
    </row>
    <row r="49" spans="1:13" ht="59.25" customHeight="1">
      <c r="A49" s="63" t="s">
        <v>243</v>
      </c>
      <c r="B49" s="63">
        <v>171772</v>
      </c>
      <c r="C49" s="63" t="s">
        <v>449</v>
      </c>
      <c r="D49" s="64">
        <v>42804</v>
      </c>
      <c r="E49" s="67" t="s">
        <v>462</v>
      </c>
      <c r="F49" s="63" t="s">
        <v>451</v>
      </c>
      <c r="G49" s="63" t="s">
        <v>46</v>
      </c>
      <c r="H49" s="66" t="s">
        <v>463</v>
      </c>
      <c r="I49" s="63">
        <v>16</v>
      </c>
      <c r="J49" s="63" t="s">
        <v>453</v>
      </c>
      <c r="K49" s="63" t="s">
        <v>451</v>
      </c>
      <c r="L49" s="67"/>
    </row>
    <row r="50" spans="1:13" ht="87" customHeight="1">
      <c r="A50" s="63" t="s">
        <v>243</v>
      </c>
      <c r="B50" s="63">
        <v>171757</v>
      </c>
      <c r="C50" s="63" t="s">
        <v>449</v>
      </c>
      <c r="D50" s="64">
        <v>42807</v>
      </c>
      <c r="E50" s="67" t="s">
        <v>464</v>
      </c>
      <c r="F50" s="63" t="s">
        <v>451</v>
      </c>
      <c r="G50" s="63" t="s">
        <v>92</v>
      </c>
      <c r="H50" s="63"/>
      <c r="I50" s="63"/>
      <c r="J50" s="63" t="s">
        <v>453</v>
      </c>
      <c r="K50" s="63" t="s">
        <v>451</v>
      </c>
      <c r="L50" s="65" t="s">
        <v>465</v>
      </c>
      <c r="M50" s="231"/>
    </row>
    <row r="51" spans="1:13" ht="12.75">
      <c r="A51" s="45" t="s">
        <v>243</v>
      </c>
      <c r="B51" s="45" t="s">
        <v>491</v>
      </c>
      <c r="C51" s="45" t="s">
        <v>97</v>
      </c>
      <c r="D51" s="47">
        <v>42825</v>
      </c>
      <c r="E51" s="144" t="s">
        <v>492</v>
      </c>
      <c r="F51" s="45" t="s">
        <v>45</v>
      </c>
      <c r="G51" s="45" t="s">
        <v>46</v>
      </c>
      <c r="H51" s="47">
        <v>42836</v>
      </c>
      <c r="I51" s="49">
        <v>11</v>
      </c>
      <c r="J51" s="50">
        <v>200</v>
      </c>
      <c r="K51" s="45" t="s">
        <v>48</v>
      </c>
      <c r="L51" s="45"/>
    </row>
    <row r="52" spans="1:13" ht="34.5" customHeight="1">
      <c r="A52" s="45" t="s">
        <v>243</v>
      </c>
      <c r="B52" s="45" t="s">
        <v>491</v>
      </c>
      <c r="C52" s="45" t="s">
        <v>97</v>
      </c>
      <c r="D52" s="47">
        <v>42803</v>
      </c>
      <c r="E52" s="44" t="s">
        <v>492</v>
      </c>
      <c r="F52" s="45" t="s">
        <v>45</v>
      </c>
      <c r="G52" s="45" t="s">
        <v>46</v>
      </c>
      <c r="H52" s="47">
        <v>42803</v>
      </c>
      <c r="I52" s="49">
        <v>0</v>
      </c>
      <c r="J52" s="50">
        <v>50</v>
      </c>
      <c r="K52" s="45" t="s">
        <v>48</v>
      </c>
      <c r="L52" s="45"/>
      <c r="M52" s="230"/>
    </row>
    <row r="53" spans="1:13" ht="18" customHeight="1">
      <c r="A53" s="45" t="s">
        <v>243</v>
      </c>
      <c r="B53" s="45" t="s">
        <v>491</v>
      </c>
      <c r="C53" s="45" t="s">
        <v>97</v>
      </c>
      <c r="D53" s="47">
        <v>42781</v>
      </c>
      <c r="E53" s="44" t="s">
        <v>492</v>
      </c>
      <c r="F53" s="45" t="s">
        <v>45</v>
      </c>
      <c r="G53" s="45" t="s">
        <v>46</v>
      </c>
      <c r="H53" s="47">
        <v>42786</v>
      </c>
      <c r="I53" s="49">
        <v>5</v>
      </c>
      <c r="J53" s="50">
        <v>150</v>
      </c>
      <c r="K53" s="45" t="s">
        <v>48</v>
      </c>
      <c r="L53" s="45"/>
    </row>
    <row r="54" spans="1:13" ht="38.25">
      <c r="A54" s="45" t="s">
        <v>243</v>
      </c>
      <c r="B54" s="51" t="s">
        <v>491</v>
      </c>
      <c r="C54" s="45" t="s">
        <v>97</v>
      </c>
      <c r="D54" s="47">
        <v>42755</v>
      </c>
      <c r="E54" s="44" t="s">
        <v>493</v>
      </c>
      <c r="F54" s="45" t="s">
        <v>45</v>
      </c>
      <c r="G54" s="45" t="s">
        <v>46</v>
      </c>
      <c r="H54" s="47">
        <v>42760</v>
      </c>
      <c r="I54" s="49">
        <v>5</v>
      </c>
      <c r="J54" s="45" t="s">
        <v>47</v>
      </c>
      <c r="K54" s="45" t="s">
        <v>48</v>
      </c>
      <c r="L54" s="45"/>
    </row>
    <row r="55" spans="1:13" ht="25.5">
      <c r="A55" s="45" t="s">
        <v>243</v>
      </c>
      <c r="B55" s="52" t="s">
        <v>491</v>
      </c>
      <c r="C55" s="45" t="s">
        <v>97</v>
      </c>
      <c r="D55" s="47">
        <v>42755</v>
      </c>
      <c r="E55" s="44" t="s">
        <v>505</v>
      </c>
      <c r="F55" s="45" t="s">
        <v>45</v>
      </c>
      <c r="G55" s="45" t="s">
        <v>46</v>
      </c>
      <c r="H55" s="47">
        <v>42766</v>
      </c>
      <c r="I55" s="49">
        <v>11</v>
      </c>
      <c r="J55" s="45" t="s">
        <v>47</v>
      </c>
      <c r="K55" s="45" t="s">
        <v>48</v>
      </c>
      <c r="L55" s="45"/>
    </row>
    <row r="56" spans="1:13" ht="38.25">
      <c r="A56" s="45" t="s">
        <v>243</v>
      </c>
      <c r="B56" s="45" t="s">
        <v>491</v>
      </c>
      <c r="C56" s="45" t="s">
        <v>97</v>
      </c>
      <c r="D56" s="47">
        <v>42781</v>
      </c>
      <c r="E56" s="44" t="s">
        <v>494</v>
      </c>
      <c r="F56" s="45" t="s">
        <v>45</v>
      </c>
      <c r="G56" s="45" t="s">
        <v>46</v>
      </c>
      <c r="H56" s="47">
        <v>42787</v>
      </c>
      <c r="I56" s="49">
        <v>6</v>
      </c>
      <c r="J56" s="45" t="s">
        <v>47</v>
      </c>
      <c r="K56" s="45" t="s">
        <v>48</v>
      </c>
      <c r="L56" s="45"/>
    </row>
    <row r="57" spans="1:13" ht="12.75">
      <c r="A57" s="45" t="s">
        <v>243</v>
      </c>
      <c r="B57" s="53" t="s">
        <v>491</v>
      </c>
      <c r="C57" s="45" t="s">
        <v>97</v>
      </c>
      <c r="D57" s="47">
        <v>42744</v>
      </c>
      <c r="E57" s="44" t="s">
        <v>495</v>
      </c>
      <c r="F57" s="45" t="s">
        <v>45</v>
      </c>
      <c r="G57" s="45" t="s">
        <v>46</v>
      </c>
      <c r="H57" s="54">
        <v>43040</v>
      </c>
      <c r="I57" s="49">
        <v>2</v>
      </c>
      <c r="J57" s="55">
        <v>185</v>
      </c>
      <c r="K57" s="45" t="s">
        <v>48</v>
      </c>
      <c r="L57" s="45"/>
    </row>
    <row r="58" spans="1:13" ht="12.75">
      <c r="A58" s="45" t="s">
        <v>243</v>
      </c>
      <c r="B58" s="53" t="s">
        <v>491</v>
      </c>
      <c r="C58" s="45" t="s">
        <v>97</v>
      </c>
      <c r="D58" s="47">
        <v>42758</v>
      </c>
      <c r="E58" s="44" t="s">
        <v>495</v>
      </c>
      <c r="F58" s="45" t="s">
        <v>45</v>
      </c>
      <c r="G58" s="45" t="s">
        <v>46</v>
      </c>
      <c r="H58" s="54" t="s">
        <v>497</v>
      </c>
      <c r="I58" s="49">
        <v>1</v>
      </c>
      <c r="J58" s="55">
        <v>60</v>
      </c>
      <c r="K58" s="45" t="s">
        <v>48</v>
      </c>
      <c r="L58" s="45"/>
    </row>
    <row r="59" spans="1:13" ht="12.75">
      <c r="A59" s="45" t="s">
        <v>243</v>
      </c>
      <c r="B59" s="53" t="s">
        <v>491</v>
      </c>
      <c r="C59" s="45" t="s">
        <v>97</v>
      </c>
      <c r="D59" s="47">
        <v>42773</v>
      </c>
      <c r="E59" s="44" t="s">
        <v>495</v>
      </c>
      <c r="F59" s="45" t="s">
        <v>45</v>
      </c>
      <c r="G59" s="45" t="s">
        <v>46</v>
      </c>
      <c r="H59" s="54">
        <v>42918</v>
      </c>
      <c r="I59" s="49">
        <v>1</v>
      </c>
      <c r="J59" s="55">
        <v>90</v>
      </c>
      <c r="K59" s="45" t="s">
        <v>48</v>
      </c>
      <c r="L59" s="45"/>
    </row>
    <row r="60" spans="1:13" ht="12.75">
      <c r="A60" s="45" t="s">
        <v>243</v>
      </c>
      <c r="B60" s="53" t="s">
        <v>491</v>
      </c>
      <c r="C60" s="45" t="s">
        <v>97</v>
      </c>
      <c r="D60" s="47">
        <v>42781</v>
      </c>
      <c r="E60" s="44" t="s">
        <v>495</v>
      </c>
      <c r="F60" s="45" t="s">
        <v>45</v>
      </c>
      <c r="G60" s="45" t="s">
        <v>46</v>
      </c>
      <c r="H60" s="54" t="s">
        <v>498</v>
      </c>
      <c r="I60" s="49">
        <v>2</v>
      </c>
      <c r="J60" s="55">
        <v>65</v>
      </c>
      <c r="K60" s="45" t="s">
        <v>48</v>
      </c>
      <c r="L60" s="45"/>
    </row>
    <row r="61" spans="1:13" ht="12.75">
      <c r="A61" s="45" t="s">
        <v>243</v>
      </c>
      <c r="B61" s="53" t="s">
        <v>491</v>
      </c>
      <c r="C61" s="45" t="s">
        <v>97</v>
      </c>
      <c r="D61" s="47">
        <v>42794</v>
      </c>
      <c r="E61" s="44" t="s">
        <v>495</v>
      </c>
      <c r="F61" s="45" t="s">
        <v>45</v>
      </c>
      <c r="G61" s="45" t="s">
        <v>46</v>
      </c>
      <c r="H61" s="47" t="s">
        <v>499</v>
      </c>
      <c r="I61" s="49">
        <v>19</v>
      </c>
      <c r="J61" s="55">
        <v>105</v>
      </c>
      <c r="K61" s="45" t="s">
        <v>48</v>
      </c>
      <c r="L61" s="45"/>
    </row>
    <row r="62" spans="1:13" ht="12.75">
      <c r="A62" s="45" t="s">
        <v>243</v>
      </c>
      <c r="B62" s="53" t="s">
        <v>491</v>
      </c>
      <c r="C62" s="45" t="s">
        <v>97</v>
      </c>
      <c r="D62" s="47">
        <v>42801</v>
      </c>
      <c r="E62" s="44" t="s">
        <v>495</v>
      </c>
      <c r="F62" s="45" t="s">
        <v>45</v>
      </c>
      <c r="G62" s="45" t="s">
        <v>46</v>
      </c>
      <c r="H62" s="54">
        <v>42981</v>
      </c>
      <c r="I62" s="49">
        <v>2</v>
      </c>
      <c r="J62" s="55">
        <v>165</v>
      </c>
      <c r="K62" s="45" t="s">
        <v>48</v>
      </c>
      <c r="L62" s="45"/>
    </row>
    <row r="63" spans="1:13" ht="12.75">
      <c r="A63" s="45" t="s">
        <v>243</v>
      </c>
      <c r="B63" s="53" t="s">
        <v>491</v>
      </c>
      <c r="C63" s="45" t="s">
        <v>97</v>
      </c>
      <c r="D63" s="47">
        <v>42814</v>
      </c>
      <c r="E63" s="44" t="s">
        <v>495</v>
      </c>
      <c r="F63" s="45" t="s">
        <v>45</v>
      </c>
      <c r="G63" s="45" t="s">
        <v>46</v>
      </c>
      <c r="H63" s="54" t="s">
        <v>499</v>
      </c>
      <c r="I63" s="49">
        <v>4</v>
      </c>
      <c r="J63" s="55">
        <v>80</v>
      </c>
      <c r="K63" s="45" t="s">
        <v>48</v>
      </c>
      <c r="L63" s="45"/>
    </row>
    <row r="64" spans="1:13" ht="12.75">
      <c r="A64" s="45" t="s">
        <v>243</v>
      </c>
      <c r="B64" s="53" t="s">
        <v>491</v>
      </c>
      <c r="C64" s="45" t="s">
        <v>97</v>
      </c>
      <c r="D64" s="47">
        <v>42817</v>
      </c>
      <c r="E64" s="44" t="s">
        <v>495</v>
      </c>
      <c r="F64" s="45" t="s">
        <v>45</v>
      </c>
      <c r="G64" s="45" t="s">
        <v>46</v>
      </c>
      <c r="H64" s="54" t="s">
        <v>500</v>
      </c>
      <c r="I64" s="49">
        <v>4</v>
      </c>
      <c r="J64" s="55">
        <v>50</v>
      </c>
      <c r="K64" s="45" t="s">
        <v>48</v>
      </c>
      <c r="L64" s="45"/>
    </row>
    <row r="65" spans="1:12" ht="12.75">
      <c r="A65" s="45" t="s">
        <v>243</v>
      </c>
      <c r="B65" s="53" t="s">
        <v>491</v>
      </c>
      <c r="C65" s="45" t="s">
        <v>97</v>
      </c>
      <c r="D65" s="47">
        <v>42821</v>
      </c>
      <c r="E65" s="44" t="s">
        <v>495</v>
      </c>
      <c r="F65" s="45" t="s">
        <v>45</v>
      </c>
      <c r="G65" s="45" t="s">
        <v>46</v>
      </c>
      <c r="H65" s="54" t="s">
        <v>499</v>
      </c>
      <c r="I65" s="49">
        <v>1</v>
      </c>
      <c r="J65" s="55">
        <v>55</v>
      </c>
      <c r="K65" s="45" t="s">
        <v>48</v>
      </c>
      <c r="L65" s="45"/>
    </row>
    <row r="66" spans="1:12" ht="12.75">
      <c r="A66" s="45" t="s">
        <v>243</v>
      </c>
      <c r="B66" s="53" t="s">
        <v>491</v>
      </c>
      <c r="C66" s="45" t="s">
        <v>97</v>
      </c>
      <c r="D66" s="47">
        <v>42822</v>
      </c>
      <c r="E66" s="44" t="s">
        <v>495</v>
      </c>
      <c r="F66" s="45" t="s">
        <v>45</v>
      </c>
      <c r="G66" s="45" t="s">
        <v>46</v>
      </c>
      <c r="H66" s="54" t="s">
        <v>501</v>
      </c>
      <c r="I66" s="49">
        <v>1</v>
      </c>
      <c r="J66" s="55">
        <v>65</v>
      </c>
      <c r="K66" s="45" t="s">
        <v>48</v>
      </c>
      <c r="L66" s="45"/>
    </row>
    <row r="67" spans="1:12" ht="12.75">
      <c r="A67" s="45" t="s">
        <v>243</v>
      </c>
      <c r="B67" s="53" t="s">
        <v>491</v>
      </c>
      <c r="C67" s="45" t="s">
        <v>97</v>
      </c>
      <c r="D67" s="47">
        <v>42823</v>
      </c>
      <c r="E67" s="44" t="s">
        <v>495</v>
      </c>
      <c r="F67" s="45" t="s">
        <v>45</v>
      </c>
      <c r="G67" s="45" t="s">
        <v>46</v>
      </c>
      <c r="H67" s="54" t="s">
        <v>500</v>
      </c>
      <c r="I67" s="49">
        <v>1</v>
      </c>
      <c r="J67" s="55">
        <v>55</v>
      </c>
      <c r="K67" s="45" t="s">
        <v>48</v>
      </c>
      <c r="L67" s="45"/>
    </row>
    <row r="68" spans="1:12" ht="36.75" customHeight="1">
      <c r="A68" s="45" t="s">
        <v>243</v>
      </c>
      <c r="B68" s="45" t="s">
        <v>491</v>
      </c>
      <c r="C68" s="45" t="s">
        <v>97</v>
      </c>
      <c r="D68" s="56">
        <v>42754</v>
      </c>
      <c r="E68" s="44" t="s">
        <v>502</v>
      </c>
      <c r="F68" s="45" t="s">
        <v>45</v>
      </c>
      <c r="G68" s="45" t="s">
        <v>46</v>
      </c>
      <c r="H68" s="56">
        <v>42759</v>
      </c>
      <c r="I68" s="49">
        <v>5</v>
      </c>
      <c r="J68" s="45" t="s">
        <v>47</v>
      </c>
      <c r="K68" s="45" t="s">
        <v>48</v>
      </c>
      <c r="L68" s="45"/>
    </row>
    <row r="69" spans="1:12" ht="50.25" customHeight="1">
      <c r="A69" s="45" t="s">
        <v>243</v>
      </c>
      <c r="B69" s="45" t="s">
        <v>491</v>
      </c>
      <c r="C69" s="45" t="s">
        <v>97</v>
      </c>
      <c r="D69" s="56">
        <v>42802</v>
      </c>
      <c r="E69" s="44" t="s">
        <v>506</v>
      </c>
      <c r="F69" s="45" t="s">
        <v>45</v>
      </c>
      <c r="G69" s="45" t="s">
        <v>46</v>
      </c>
      <c r="H69" s="57">
        <v>42804</v>
      </c>
      <c r="I69" s="49">
        <v>2</v>
      </c>
      <c r="J69" s="45" t="s">
        <v>47</v>
      </c>
      <c r="K69" s="45" t="s">
        <v>48</v>
      </c>
      <c r="L69" s="45"/>
    </row>
    <row r="70" spans="1:12" ht="41.25" customHeight="1">
      <c r="A70" s="41" t="s">
        <v>243</v>
      </c>
      <c r="B70" s="45" t="s">
        <v>491</v>
      </c>
      <c r="C70" s="58" t="s">
        <v>97</v>
      </c>
      <c r="D70" s="43">
        <v>42808</v>
      </c>
      <c r="E70" s="131" t="s">
        <v>503</v>
      </c>
      <c r="F70" s="58" t="s">
        <v>45</v>
      </c>
      <c r="G70" s="58" t="s">
        <v>46</v>
      </c>
      <c r="H70" s="43">
        <v>42814</v>
      </c>
      <c r="I70" s="58">
        <v>4</v>
      </c>
      <c r="J70" s="58" t="s">
        <v>47</v>
      </c>
      <c r="K70" s="58" t="s">
        <v>48</v>
      </c>
      <c r="L70" s="44"/>
    </row>
    <row r="71" spans="1:12" ht="38.25">
      <c r="A71" s="41" t="s">
        <v>243</v>
      </c>
      <c r="B71" s="45" t="s">
        <v>491</v>
      </c>
      <c r="C71" s="58" t="s">
        <v>97</v>
      </c>
      <c r="D71" s="43">
        <v>42822</v>
      </c>
      <c r="E71" s="131" t="s">
        <v>504</v>
      </c>
      <c r="F71" s="58" t="s">
        <v>45</v>
      </c>
      <c r="G71" s="58" t="s">
        <v>46</v>
      </c>
      <c r="H71" s="43">
        <v>42837</v>
      </c>
      <c r="I71" s="58">
        <v>10</v>
      </c>
      <c r="J71" s="58" t="s">
        <v>47</v>
      </c>
      <c r="K71" s="58" t="s">
        <v>48</v>
      </c>
      <c r="L71" s="44"/>
    </row>
    <row r="72" spans="1:12" s="72" customFormat="1" ht="52.5" customHeight="1">
      <c r="A72" s="53" t="s">
        <v>243</v>
      </c>
      <c r="B72" s="69" t="s">
        <v>471</v>
      </c>
      <c r="C72" s="53" t="s">
        <v>97</v>
      </c>
      <c r="D72" s="70">
        <v>42747</v>
      </c>
      <c r="E72" s="98" t="s">
        <v>507</v>
      </c>
      <c r="F72" s="53" t="s">
        <v>45</v>
      </c>
      <c r="G72" s="53" t="s">
        <v>92</v>
      </c>
      <c r="H72" s="70">
        <v>42762</v>
      </c>
      <c r="I72" s="71">
        <v>11</v>
      </c>
      <c r="J72" s="53" t="s">
        <v>47</v>
      </c>
      <c r="K72" s="53" t="s">
        <v>45</v>
      </c>
      <c r="L72" s="53" t="s">
        <v>508</v>
      </c>
    </row>
    <row r="73" spans="1:12" s="72" customFormat="1" ht="50.1" customHeight="1">
      <c r="A73" s="53" t="s">
        <v>243</v>
      </c>
      <c r="B73" s="69" t="s">
        <v>471</v>
      </c>
      <c r="C73" s="53" t="s">
        <v>97</v>
      </c>
      <c r="D73" s="70">
        <v>42755</v>
      </c>
      <c r="E73" s="98" t="s">
        <v>509</v>
      </c>
      <c r="F73" s="53" t="s">
        <v>45</v>
      </c>
      <c r="G73" s="53" t="s">
        <v>46</v>
      </c>
      <c r="H73" s="70">
        <v>43132</v>
      </c>
      <c r="I73" s="53">
        <v>8</v>
      </c>
      <c r="J73" s="53" t="s">
        <v>47</v>
      </c>
      <c r="K73" s="53" t="s">
        <v>45</v>
      </c>
      <c r="L73" s="53" t="s">
        <v>510</v>
      </c>
    </row>
    <row r="74" spans="1:12" s="72" customFormat="1" ht="50.1" customHeight="1">
      <c r="A74" s="53" t="s">
        <v>243</v>
      </c>
      <c r="B74" s="69" t="s">
        <v>471</v>
      </c>
      <c r="C74" s="53" t="s">
        <v>97</v>
      </c>
      <c r="D74" s="70">
        <v>42814</v>
      </c>
      <c r="E74" s="98" t="s">
        <v>511</v>
      </c>
      <c r="F74" s="53" t="s">
        <v>45</v>
      </c>
      <c r="G74" s="53" t="s">
        <v>46</v>
      </c>
      <c r="H74" s="70">
        <v>42825</v>
      </c>
      <c r="I74" s="71">
        <v>9</v>
      </c>
      <c r="J74" s="53" t="s">
        <v>47</v>
      </c>
      <c r="K74" s="53" t="s">
        <v>45</v>
      </c>
      <c r="L74" s="53" t="s">
        <v>510</v>
      </c>
    </row>
    <row r="75" spans="1:12" s="232" customFormat="1" ht="43.5" customHeight="1">
      <c r="A75" s="73" t="s">
        <v>243</v>
      </c>
      <c r="B75" s="75" t="s">
        <v>491</v>
      </c>
      <c r="C75" s="75" t="s">
        <v>97</v>
      </c>
      <c r="D75" s="76" t="s">
        <v>524</v>
      </c>
      <c r="E75" s="74" t="s">
        <v>528</v>
      </c>
      <c r="F75" s="75" t="s">
        <v>45</v>
      </c>
      <c r="G75" s="75" t="s">
        <v>46</v>
      </c>
      <c r="H75" s="76">
        <v>42816</v>
      </c>
      <c r="I75" s="75">
        <v>0</v>
      </c>
      <c r="J75" s="75" t="s">
        <v>387</v>
      </c>
      <c r="K75" s="75" t="s">
        <v>45</v>
      </c>
      <c r="L75" s="73" t="s">
        <v>525</v>
      </c>
    </row>
    <row r="76" spans="1:12" s="232" customFormat="1" ht="33.75" customHeight="1">
      <c r="A76" s="73" t="s">
        <v>243</v>
      </c>
      <c r="B76" s="75" t="s">
        <v>491</v>
      </c>
      <c r="C76" s="75" t="s">
        <v>97</v>
      </c>
      <c r="D76" s="76" t="s">
        <v>526</v>
      </c>
      <c r="E76" s="74" t="s">
        <v>529</v>
      </c>
      <c r="F76" s="75" t="s">
        <v>45</v>
      </c>
      <c r="G76" s="75" t="s">
        <v>46</v>
      </c>
      <c r="H76" s="76">
        <v>42825</v>
      </c>
      <c r="I76" s="75">
        <v>0</v>
      </c>
      <c r="J76" s="75" t="s">
        <v>171</v>
      </c>
      <c r="K76" s="75" t="s">
        <v>45</v>
      </c>
      <c r="L76" s="73" t="s">
        <v>527</v>
      </c>
    </row>
    <row r="77" spans="1:12" ht="38.25">
      <c r="A77" s="45" t="s">
        <v>243</v>
      </c>
      <c r="B77" s="79" t="s">
        <v>636</v>
      </c>
      <c r="C77" s="45" t="s">
        <v>97</v>
      </c>
      <c r="D77" s="47">
        <v>42825</v>
      </c>
      <c r="E77" s="44" t="s">
        <v>2067</v>
      </c>
      <c r="F77" s="45" t="s">
        <v>45</v>
      </c>
      <c r="G77" s="45" t="s">
        <v>46</v>
      </c>
      <c r="H77" s="47">
        <v>42825</v>
      </c>
      <c r="I77" s="49">
        <v>0</v>
      </c>
      <c r="J77" s="45">
        <v>60</v>
      </c>
      <c r="K77" s="61" t="s">
        <v>48</v>
      </c>
      <c r="L77" s="61" t="s">
        <v>637</v>
      </c>
    </row>
    <row r="78" spans="1:12" s="52" customFormat="1" ht="108.75" customHeight="1">
      <c r="A78" s="45" t="s">
        <v>243</v>
      </c>
      <c r="B78" s="77" t="s">
        <v>1110</v>
      </c>
      <c r="C78" s="45" t="s">
        <v>97</v>
      </c>
      <c r="D78" s="47">
        <v>42739</v>
      </c>
      <c r="E78" s="44" t="s">
        <v>1111</v>
      </c>
      <c r="F78" s="45" t="s">
        <v>96</v>
      </c>
      <c r="G78" s="45" t="s">
        <v>46</v>
      </c>
      <c r="H78" s="47">
        <v>42761</v>
      </c>
      <c r="I78" s="49">
        <v>11</v>
      </c>
      <c r="J78" s="78">
        <v>25</v>
      </c>
      <c r="K78" s="45" t="s">
        <v>48</v>
      </c>
      <c r="L78" s="45" t="s">
        <v>1112</v>
      </c>
    </row>
    <row r="79" spans="1:12" s="52" customFormat="1" ht="34.5" customHeight="1">
      <c r="A79" s="45" t="s">
        <v>243</v>
      </c>
      <c r="B79" s="77" t="s">
        <v>1113</v>
      </c>
      <c r="C79" s="45" t="s">
        <v>97</v>
      </c>
      <c r="D79" s="47">
        <v>42758</v>
      </c>
      <c r="E79" s="44" t="s">
        <v>1114</v>
      </c>
      <c r="F79" s="45" t="s">
        <v>45</v>
      </c>
      <c r="G79" s="45" t="s">
        <v>46</v>
      </c>
      <c r="H79" s="47">
        <v>42760</v>
      </c>
      <c r="I79" s="49">
        <v>0</v>
      </c>
      <c r="J79" s="78">
        <v>25</v>
      </c>
      <c r="K79" s="45" t="s">
        <v>48</v>
      </c>
      <c r="L79" s="45"/>
    </row>
    <row r="80" spans="1:12" s="52" customFormat="1" ht="34.5" customHeight="1">
      <c r="A80" s="45" t="s">
        <v>243</v>
      </c>
      <c r="B80" s="77" t="s">
        <v>1115</v>
      </c>
      <c r="C80" s="45" t="s">
        <v>97</v>
      </c>
      <c r="D80" s="47">
        <v>42765</v>
      </c>
      <c r="E80" s="44" t="s">
        <v>1116</v>
      </c>
      <c r="F80" s="45" t="s">
        <v>45</v>
      </c>
      <c r="G80" s="45" t="s">
        <v>46</v>
      </c>
      <c r="H80" s="47">
        <v>42768</v>
      </c>
      <c r="I80" s="49">
        <v>0</v>
      </c>
      <c r="J80" s="78">
        <v>25</v>
      </c>
      <c r="K80" s="45" t="s">
        <v>48</v>
      </c>
      <c r="L80" s="45"/>
    </row>
    <row r="81" spans="1:12" s="52" customFormat="1" ht="34.5" customHeight="1">
      <c r="A81" s="45" t="s">
        <v>243</v>
      </c>
      <c r="B81" s="77" t="s">
        <v>1117</v>
      </c>
      <c r="C81" s="45" t="s">
        <v>97</v>
      </c>
      <c r="D81" s="47">
        <v>42741</v>
      </c>
      <c r="E81" s="44" t="s">
        <v>1118</v>
      </c>
      <c r="F81" s="45" t="s">
        <v>45</v>
      </c>
      <c r="G81" s="45" t="s">
        <v>46</v>
      </c>
      <c r="H81" s="47">
        <v>42741</v>
      </c>
      <c r="I81" s="49">
        <v>0</v>
      </c>
      <c r="J81" s="78">
        <v>25</v>
      </c>
      <c r="K81" s="45" t="s">
        <v>48</v>
      </c>
      <c r="L81" s="45"/>
    </row>
    <row r="82" spans="1:12" s="52" customFormat="1" ht="34.5" customHeight="1">
      <c r="A82" s="45" t="s">
        <v>243</v>
      </c>
      <c r="B82" s="77" t="s">
        <v>1119</v>
      </c>
      <c r="C82" s="45" t="s">
        <v>97</v>
      </c>
      <c r="D82" s="47">
        <v>42745</v>
      </c>
      <c r="E82" s="44" t="s">
        <v>1120</v>
      </c>
      <c r="F82" s="45" t="s">
        <v>45</v>
      </c>
      <c r="G82" s="45" t="s">
        <v>46</v>
      </c>
      <c r="H82" s="47">
        <v>42745</v>
      </c>
      <c r="I82" s="49">
        <v>0</v>
      </c>
      <c r="J82" s="78">
        <v>25</v>
      </c>
      <c r="K82" s="45" t="s">
        <v>48</v>
      </c>
      <c r="L82" s="45"/>
    </row>
    <row r="83" spans="1:12" s="52" customFormat="1" ht="25.5">
      <c r="A83" s="45" t="s">
        <v>243</v>
      </c>
      <c r="B83" s="77" t="s">
        <v>1121</v>
      </c>
      <c r="C83" s="45" t="s">
        <v>97</v>
      </c>
      <c r="D83" s="47">
        <v>42748</v>
      </c>
      <c r="E83" s="44" t="s">
        <v>1122</v>
      </c>
      <c r="F83" s="45" t="s">
        <v>45</v>
      </c>
      <c r="G83" s="45" t="s">
        <v>46</v>
      </c>
      <c r="H83" s="47">
        <v>42748</v>
      </c>
      <c r="I83" s="49">
        <v>0</v>
      </c>
      <c r="J83" s="78">
        <v>25</v>
      </c>
      <c r="K83" s="45" t="s">
        <v>48</v>
      </c>
      <c r="L83" s="45"/>
    </row>
    <row r="84" spans="1:12" s="52" customFormat="1" ht="38.25">
      <c r="A84" s="45" t="s">
        <v>243</v>
      </c>
      <c r="B84" s="79" t="s">
        <v>1123</v>
      </c>
      <c r="C84" s="45" t="s">
        <v>97</v>
      </c>
      <c r="D84" s="47">
        <v>42748</v>
      </c>
      <c r="E84" s="44" t="s">
        <v>1124</v>
      </c>
      <c r="F84" s="45" t="s">
        <v>45</v>
      </c>
      <c r="G84" s="45" t="s">
        <v>46</v>
      </c>
      <c r="H84" s="47">
        <v>42748</v>
      </c>
      <c r="I84" s="49">
        <v>0</v>
      </c>
      <c r="J84" s="78">
        <v>35</v>
      </c>
      <c r="K84" s="45" t="s">
        <v>48</v>
      </c>
      <c r="L84" s="45"/>
    </row>
    <row r="85" spans="1:12" s="52" customFormat="1" ht="25.5">
      <c r="A85" s="45" t="s">
        <v>243</v>
      </c>
      <c r="B85" s="77" t="s">
        <v>1125</v>
      </c>
      <c r="C85" s="45" t="s">
        <v>97</v>
      </c>
      <c r="D85" s="47">
        <v>42751</v>
      </c>
      <c r="E85" s="44" t="s">
        <v>1126</v>
      </c>
      <c r="F85" s="45" t="s">
        <v>45</v>
      </c>
      <c r="G85" s="45" t="s">
        <v>46</v>
      </c>
      <c r="H85" s="47">
        <v>42745</v>
      </c>
      <c r="I85" s="49">
        <v>0</v>
      </c>
      <c r="J85" s="78">
        <v>25</v>
      </c>
      <c r="K85" s="45" t="s">
        <v>48</v>
      </c>
      <c r="L85" s="45"/>
    </row>
    <row r="86" spans="1:12" s="52" customFormat="1" ht="25.5">
      <c r="A86" s="45" t="s">
        <v>243</v>
      </c>
      <c r="B86" s="77" t="s">
        <v>1127</v>
      </c>
      <c r="C86" s="45" t="s">
        <v>97</v>
      </c>
      <c r="D86" s="47">
        <v>42748</v>
      </c>
      <c r="E86" s="44" t="s">
        <v>1128</v>
      </c>
      <c r="F86" s="45" t="s">
        <v>45</v>
      </c>
      <c r="G86" s="45" t="s">
        <v>46</v>
      </c>
      <c r="H86" s="47">
        <v>42748</v>
      </c>
      <c r="I86" s="49">
        <v>0</v>
      </c>
      <c r="J86" s="78">
        <v>25</v>
      </c>
      <c r="K86" s="45" t="s">
        <v>48</v>
      </c>
      <c r="L86" s="45"/>
    </row>
    <row r="87" spans="1:12" s="52" customFormat="1" ht="25.5">
      <c r="A87" s="45" t="s">
        <v>243</v>
      </c>
      <c r="B87" s="77" t="s">
        <v>1129</v>
      </c>
      <c r="C87" s="45" t="s">
        <v>97</v>
      </c>
      <c r="D87" s="47">
        <v>42748</v>
      </c>
      <c r="E87" s="44" t="s">
        <v>1130</v>
      </c>
      <c r="F87" s="45" t="s">
        <v>45</v>
      </c>
      <c r="G87" s="45" t="s">
        <v>46</v>
      </c>
      <c r="H87" s="47">
        <v>42748</v>
      </c>
      <c r="I87" s="49">
        <v>0</v>
      </c>
      <c r="J87" s="78">
        <v>30</v>
      </c>
      <c r="K87" s="45" t="s">
        <v>48</v>
      </c>
      <c r="L87" s="45"/>
    </row>
    <row r="88" spans="1:12" s="52" customFormat="1" ht="25.5">
      <c r="A88" s="45" t="s">
        <v>243</v>
      </c>
      <c r="B88" s="77" t="s">
        <v>1131</v>
      </c>
      <c r="C88" s="45" t="s">
        <v>97</v>
      </c>
      <c r="D88" s="47">
        <v>42755</v>
      </c>
      <c r="E88" s="44" t="s">
        <v>1132</v>
      </c>
      <c r="F88" s="45" t="s">
        <v>45</v>
      </c>
      <c r="G88" s="45" t="s">
        <v>46</v>
      </c>
      <c r="H88" s="47">
        <v>42755</v>
      </c>
      <c r="I88" s="49">
        <v>0</v>
      </c>
      <c r="J88" s="78">
        <v>25</v>
      </c>
      <c r="K88" s="45" t="s">
        <v>48</v>
      </c>
      <c r="L88" s="45"/>
    </row>
    <row r="89" spans="1:12" s="52" customFormat="1" ht="25.5">
      <c r="A89" s="45" t="s">
        <v>243</v>
      </c>
      <c r="B89" s="77" t="s">
        <v>1133</v>
      </c>
      <c r="C89" s="45" t="s">
        <v>97</v>
      </c>
      <c r="D89" s="47">
        <v>42758</v>
      </c>
      <c r="E89" s="44" t="s">
        <v>1134</v>
      </c>
      <c r="F89" s="45" t="s">
        <v>45</v>
      </c>
      <c r="G89" s="45" t="s">
        <v>46</v>
      </c>
      <c r="H89" s="47">
        <v>42758</v>
      </c>
      <c r="I89" s="49">
        <v>0</v>
      </c>
      <c r="J89" s="78">
        <v>25</v>
      </c>
      <c r="K89" s="45" t="s">
        <v>48</v>
      </c>
      <c r="L89" s="45"/>
    </row>
    <row r="90" spans="1:12" s="52" customFormat="1" ht="25.5">
      <c r="A90" s="45" t="s">
        <v>243</v>
      </c>
      <c r="B90" s="77" t="s">
        <v>1135</v>
      </c>
      <c r="C90" s="45" t="s">
        <v>97</v>
      </c>
      <c r="D90" s="47">
        <v>42758</v>
      </c>
      <c r="E90" s="44" t="s">
        <v>1136</v>
      </c>
      <c r="F90" s="45" t="s">
        <v>45</v>
      </c>
      <c r="G90" s="45" t="s">
        <v>46</v>
      </c>
      <c r="H90" s="47" t="s">
        <v>1137</v>
      </c>
      <c r="I90" s="49">
        <v>0</v>
      </c>
      <c r="J90" s="78">
        <v>25</v>
      </c>
      <c r="K90" s="45" t="s">
        <v>48</v>
      </c>
      <c r="L90" s="45"/>
    </row>
    <row r="91" spans="1:12" s="52" customFormat="1" ht="25.5">
      <c r="A91" s="45" t="s">
        <v>243</v>
      </c>
      <c r="B91" s="77" t="s">
        <v>1138</v>
      </c>
      <c r="C91" s="45" t="s">
        <v>97</v>
      </c>
      <c r="D91" s="47">
        <v>42758</v>
      </c>
      <c r="E91" s="44" t="s">
        <v>1139</v>
      </c>
      <c r="F91" s="45" t="s">
        <v>45</v>
      </c>
      <c r="G91" s="45" t="s">
        <v>46</v>
      </c>
      <c r="H91" s="47">
        <v>42758</v>
      </c>
      <c r="I91" s="49">
        <v>0</v>
      </c>
      <c r="J91" s="78">
        <v>25</v>
      </c>
      <c r="K91" s="45" t="s">
        <v>48</v>
      </c>
      <c r="L91" s="45"/>
    </row>
    <row r="92" spans="1:12" s="52" customFormat="1" ht="25.5">
      <c r="A92" s="45" t="s">
        <v>243</v>
      </c>
      <c r="B92" s="77" t="s">
        <v>1140</v>
      </c>
      <c r="C92" s="45" t="s">
        <v>97</v>
      </c>
      <c r="D92" s="47">
        <v>42758</v>
      </c>
      <c r="E92" s="44" t="s">
        <v>1141</v>
      </c>
      <c r="F92" s="45" t="s">
        <v>45</v>
      </c>
      <c r="G92" s="45" t="s">
        <v>46</v>
      </c>
      <c r="H92" s="47">
        <v>42758</v>
      </c>
      <c r="I92" s="49">
        <v>0</v>
      </c>
      <c r="J92" s="78">
        <v>30</v>
      </c>
      <c r="K92" s="45" t="s">
        <v>48</v>
      </c>
      <c r="L92" s="45"/>
    </row>
    <row r="93" spans="1:12" s="52" customFormat="1" ht="25.5">
      <c r="A93" s="45" t="s">
        <v>243</v>
      </c>
      <c r="B93" s="79" t="s">
        <v>1142</v>
      </c>
      <c r="C93" s="45" t="s">
        <v>97</v>
      </c>
      <c r="D93" s="47">
        <v>42758</v>
      </c>
      <c r="E93" s="44" t="s">
        <v>1143</v>
      </c>
      <c r="F93" s="45" t="s">
        <v>45</v>
      </c>
      <c r="G93" s="45" t="s">
        <v>46</v>
      </c>
      <c r="H93" s="47">
        <v>42768</v>
      </c>
      <c r="I93" s="49">
        <v>0</v>
      </c>
      <c r="J93" s="78">
        <v>25</v>
      </c>
      <c r="K93" s="45" t="s">
        <v>48</v>
      </c>
      <c r="L93" s="45"/>
    </row>
    <row r="94" spans="1:12" s="52" customFormat="1" ht="25.5">
      <c r="A94" s="45" t="s">
        <v>243</v>
      </c>
      <c r="B94" s="77" t="s">
        <v>1144</v>
      </c>
      <c r="C94" s="45" t="s">
        <v>97</v>
      </c>
      <c r="D94" s="47">
        <v>42760</v>
      </c>
      <c r="E94" s="44" t="s">
        <v>1145</v>
      </c>
      <c r="F94" s="45" t="s">
        <v>45</v>
      </c>
      <c r="G94" s="45" t="s">
        <v>46</v>
      </c>
      <c r="H94" s="47">
        <v>42765</v>
      </c>
      <c r="I94" s="49">
        <v>0</v>
      </c>
      <c r="J94" s="78">
        <v>25</v>
      </c>
      <c r="K94" s="45" t="s">
        <v>48</v>
      </c>
      <c r="L94" s="45"/>
    </row>
    <row r="95" spans="1:12" s="52" customFormat="1" ht="25.5">
      <c r="A95" s="45" t="s">
        <v>243</v>
      </c>
      <c r="B95" s="77" t="s">
        <v>1146</v>
      </c>
      <c r="C95" s="45" t="s">
        <v>97</v>
      </c>
      <c r="D95" s="47">
        <v>42761</v>
      </c>
      <c r="E95" s="44" t="s">
        <v>1147</v>
      </c>
      <c r="F95" s="45" t="s">
        <v>45</v>
      </c>
      <c r="G95" s="45" t="s">
        <v>46</v>
      </c>
      <c r="H95" s="47">
        <v>42761</v>
      </c>
      <c r="I95" s="49">
        <v>0</v>
      </c>
      <c r="J95" s="78">
        <v>25</v>
      </c>
      <c r="K95" s="45" t="s">
        <v>48</v>
      </c>
      <c r="L95" s="45"/>
    </row>
    <row r="96" spans="1:12" s="52" customFormat="1" ht="25.5">
      <c r="A96" s="45" t="s">
        <v>243</v>
      </c>
      <c r="B96" s="77" t="s">
        <v>1113</v>
      </c>
      <c r="C96" s="45" t="s">
        <v>97</v>
      </c>
      <c r="D96" s="47">
        <v>42739</v>
      </c>
      <c r="E96" s="44" t="s">
        <v>1148</v>
      </c>
      <c r="F96" s="45" t="s">
        <v>45</v>
      </c>
      <c r="G96" s="45" t="s">
        <v>46</v>
      </c>
      <c r="H96" s="47">
        <v>42739</v>
      </c>
      <c r="I96" s="49">
        <v>0</v>
      </c>
      <c r="J96" s="78">
        <v>25</v>
      </c>
      <c r="K96" s="45" t="s">
        <v>48</v>
      </c>
      <c r="L96" s="45"/>
    </row>
    <row r="97" spans="1:12" s="52" customFormat="1" ht="25.5">
      <c r="A97" s="45" t="s">
        <v>243</v>
      </c>
      <c r="B97" s="77" t="s">
        <v>1149</v>
      </c>
      <c r="C97" s="45" t="s">
        <v>97</v>
      </c>
      <c r="D97" s="47">
        <v>42762</v>
      </c>
      <c r="E97" s="44" t="s">
        <v>1150</v>
      </c>
      <c r="F97" s="45" t="s">
        <v>45</v>
      </c>
      <c r="G97" s="45" t="s">
        <v>46</v>
      </c>
      <c r="H97" s="47">
        <v>42762</v>
      </c>
      <c r="I97" s="49">
        <v>0</v>
      </c>
      <c r="J97" s="78">
        <v>25</v>
      </c>
      <c r="K97" s="45" t="s">
        <v>48</v>
      </c>
      <c r="L97" s="45"/>
    </row>
    <row r="98" spans="1:12" s="52" customFormat="1" ht="63.75" customHeight="1">
      <c r="A98" s="45" t="s">
        <v>243</v>
      </c>
      <c r="B98" s="79" t="s">
        <v>1151</v>
      </c>
      <c r="C98" s="45" t="s">
        <v>97</v>
      </c>
      <c r="D98" s="47">
        <v>42765</v>
      </c>
      <c r="E98" s="44" t="s">
        <v>1152</v>
      </c>
      <c r="F98" s="45" t="s">
        <v>45</v>
      </c>
      <c r="G98" s="45" t="s">
        <v>46</v>
      </c>
      <c r="H98" s="47">
        <v>42768</v>
      </c>
      <c r="I98" s="49">
        <v>0</v>
      </c>
      <c r="J98" s="78">
        <v>25</v>
      </c>
      <c r="K98" s="45" t="s">
        <v>48</v>
      </c>
      <c r="L98" s="45"/>
    </row>
    <row r="99" spans="1:12" s="52" customFormat="1" ht="42.75" customHeight="1">
      <c r="A99" s="45" t="s">
        <v>243</v>
      </c>
      <c r="B99" s="79" t="s">
        <v>1153</v>
      </c>
      <c r="C99" s="45" t="s">
        <v>97</v>
      </c>
      <c r="D99" s="47">
        <v>42765</v>
      </c>
      <c r="E99" s="44" t="s">
        <v>1154</v>
      </c>
      <c r="F99" s="45" t="s">
        <v>45</v>
      </c>
      <c r="G99" s="45" t="s">
        <v>46</v>
      </c>
      <c r="H99" s="47">
        <v>42769</v>
      </c>
      <c r="I99" s="49">
        <v>0</v>
      </c>
      <c r="J99" s="78">
        <v>25</v>
      </c>
      <c r="K99" s="45" t="s">
        <v>48</v>
      </c>
      <c r="L99" s="45"/>
    </row>
    <row r="100" spans="1:12" s="52" customFormat="1" ht="34.5" customHeight="1">
      <c r="A100" s="45" t="s">
        <v>243</v>
      </c>
      <c r="B100" s="77" t="s">
        <v>1155</v>
      </c>
      <c r="C100" s="45" t="s">
        <v>97</v>
      </c>
      <c r="D100" s="47">
        <v>42766</v>
      </c>
      <c r="E100" s="44" t="s">
        <v>1156</v>
      </c>
      <c r="F100" s="45" t="s">
        <v>45</v>
      </c>
      <c r="G100" s="45" t="s">
        <v>46</v>
      </c>
      <c r="H100" s="47">
        <v>42766</v>
      </c>
      <c r="I100" s="49">
        <v>0</v>
      </c>
      <c r="J100" s="78">
        <v>25</v>
      </c>
      <c r="K100" s="45" t="s">
        <v>48</v>
      </c>
      <c r="L100" s="45"/>
    </row>
    <row r="101" spans="1:12" s="52" customFormat="1" ht="25.5">
      <c r="A101" s="45" t="s">
        <v>243</v>
      </c>
      <c r="B101" s="79" t="s">
        <v>1157</v>
      </c>
      <c r="C101" s="45" t="s">
        <v>97</v>
      </c>
      <c r="D101" s="47">
        <v>42767</v>
      </c>
      <c r="E101" s="44" t="s">
        <v>1158</v>
      </c>
      <c r="F101" s="45" t="s">
        <v>45</v>
      </c>
      <c r="G101" s="45" t="s">
        <v>46</v>
      </c>
      <c r="H101" s="47">
        <v>42767</v>
      </c>
      <c r="I101" s="49">
        <v>0</v>
      </c>
      <c r="J101" s="78">
        <v>25</v>
      </c>
      <c r="K101" s="45" t="s">
        <v>48</v>
      </c>
      <c r="L101" s="45"/>
    </row>
    <row r="102" spans="1:12" s="52" customFormat="1" ht="25.5">
      <c r="A102" s="45" t="s">
        <v>243</v>
      </c>
      <c r="B102" s="79" t="s">
        <v>1159</v>
      </c>
      <c r="C102" s="45" t="s">
        <v>97</v>
      </c>
      <c r="D102" s="47">
        <v>42767</v>
      </c>
      <c r="E102" s="44" t="s">
        <v>1160</v>
      </c>
      <c r="F102" s="45" t="s">
        <v>45</v>
      </c>
      <c r="G102" s="45" t="s">
        <v>46</v>
      </c>
      <c r="H102" s="47">
        <v>42767</v>
      </c>
      <c r="I102" s="49">
        <v>0</v>
      </c>
      <c r="J102" s="78">
        <v>30</v>
      </c>
      <c r="K102" s="45" t="s">
        <v>48</v>
      </c>
      <c r="L102" s="45"/>
    </row>
    <row r="103" spans="1:12" s="52" customFormat="1" ht="46.5" customHeight="1">
      <c r="A103" s="45" t="s">
        <v>243</v>
      </c>
      <c r="B103" s="79" t="s">
        <v>1161</v>
      </c>
      <c r="C103" s="45" t="s">
        <v>97</v>
      </c>
      <c r="D103" s="47">
        <v>42769</v>
      </c>
      <c r="E103" s="44" t="s">
        <v>1162</v>
      </c>
      <c r="F103" s="45" t="s">
        <v>45</v>
      </c>
      <c r="G103" s="45" t="s">
        <v>46</v>
      </c>
      <c r="H103" s="47">
        <v>42769</v>
      </c>
      <c r="I103" s="49">
        <v>0</v>
      </c>
      <c r="J103" s="78">
        <v>35</v>
      </c>
      <c r="K103" s="45" t="s">
        <v>48</v>
      </c>
      <c r="L103" s="45"/>
    </row>
    <row r="104" spans="1:12" s="52" customFormat="1" ht="38.25">
      <c r="A104" s="45" t="s">
        <v>243</v>
      </c>
      <c r="B104" s="79" t="s">
        <v>1163</v>
      </c>
      <c r="C104" s="45" t="s">
        <v>97</v>
      </c>
      <c r="D104" s="47">
        <v>42773</v>
      </c>
      <c r="E104" s="44" t="s">
        <v>1164</v>
      </c>
      <c r="F104" s="45" t="s">
        <v>45</v>
      </c>
      <c r="G104" s="45" t="s">
        <v>46</v>
      </c>
      <c r="H104" s="47">
        <v>42774</v>
      </c>
      <c r="I104" s="49">
        <v>0</v>
      </c>
      <c r="J104" s="78">
        <v>30</v>
      </c>
      <c r="K104" s="45" t="s">
        <v>48</v>
      </c>
      <c r="L104" s="45"/>
    </row>
    <row r="105" spans="1:12" s="52" customFormat="1" ht="62.45" customHeight="1">
      <c r="A105" s="45" t="s">
        <v>243</v>
      </c>
      <c r="B105" s="79" t="s">
        <v>1165</v>
      </c>
      <c r="C105" s="45" t="s">
        <v>97</v>
      </c>
      <c r="D105" s="47">
        <v>42773</v>
      </c>
      <c r="E105" s="44" t="s">
        <v>1166</v>
      </c>
      <c r="F105" s="45" t="s">
        <v>45</v>
      </c>
      <c r="G105" s="45" t="s">
        <v>46</v>
      </c>
      <c r="H105" s="47">
        <v>42787</v>
      </c>
      <c r="I105" s="49">
        <v>0</v>
      </c>
      <c r="J105" s="78">
        <v>25</v>
      </c>
      <c r="K105" s="45" t="s">
        <v>48</v>
      </c>
      <c r="L105" s="45"/>
    </row>
    <row r="106" spans="1:12" s="52" customFormat="1" ht="25.5">
      <c r="A106" s="45" t="s">
        <v>243</v>
      </c>
      <c r="B106" s="79" t="s">
        <v>1167</v>
      </c>
      <c r="C106" s="45" t="s">
        <v>97</v>
      </c>
      <c r="D106" s="47">
        <v>42775</v>
      </c>
      <c r="E106" s="44" t="s">
        <v>1168</v>
      </c>
      <c r="F106" s="45" t="s">
        <v>45</v>
      </c>
      <c r="G106" s="45" t="s">
        <v>46</v>
      </c>
      <c r="H106" s="47">
        <v>42787</v>
      </c>
      <c r="I106" s="49">
        <v>0</v>
      </c>
      <c r="J106" s="78">
        <v>25</v>
      </c>
      <c r="K106" s="45" t="s">
        <v>48</v>
      </c>
      <c r="L106" s="45"/>
    </row>
    <row r="107" spans="1:12" s="52" customFormat="1" ht="25.5">
      <c r="A107" s="45" t="s">
        <v>243</v>
      </c>
      <c r="B107" s="79" t="s">
        <v>1169</v>
      </c>
      <c r="C107" s="45" t="s">
        <v>97</v>
      </c>
      <c r="D107" s="47">
        <v>42779</v>
      </c>
      <c r="E107" s="44" t="s">
        <v>1170</v>
      </c>
      <c r="F107" s="45" t="s">
        <v>45</v>
      </c>
      <c r="G107" s="45" t="s">
        <v>46</v>
      </c>
      <c r="H107" s="47">
        <v>42781</v>
      </c>
      <c r="I107" s="49">
        <v>0</v>
      </c>
      <c r="J107" s="78">
        <v>25</v>
      </c>
      <c r="K107" s="45" t="s">
        <v>48</v>
      </c>
      <c r="L107" s="45"/>
    </row>
    <row r="108" spans="1:12" s="52" customFormat="1" ht="25.5">
      <c r="A108" s="45" t="s">
        <v>243</v>
      </c>
      <c r="B108" s="79" t="s">
        <v>1171</v>
      </c>
      <c r="C108" s="45" t="s">
        <v>97</v>
      </c>
      <c r="D108" s="47">
        <v>42779</v>
      </c>
      <c r="E108" s="44" t="s">
        <v>1172</v>
      </c>
      <c r="F108" s="45" t="s">
        <v>45</v>
      </c>
      <c r="G108" s="45" t="s">
        <v>46</v>
      </c>
      <c r="H108" s="47">
        <v>42779</v>
      </c>
      <c r="I108" s="49">
        <v>0</v>
      </c>
      <c r="J108" s="78">
        <v>25</v>
      </c>
      <c r="K108" s="45" t="s">
        <v>48</v>
      </c>
      <c r="L108" s="45"/>
    </row>
    <row r="109" spans="1:12" s="52" customFormat="1" ht="25.5">
      <c r="A109" s="45" t="s">
        <v>243</v>
      </c>
      <c r="B109" s="79" t="s">
        <v>1173</v>
      </c>
      <c r="C109" s="45" t="s">
        <v>97</v>
      </c>
      <c r="D109" s="47">
        <v>42780</v>
      </c>
      <c r="E109" s="44" t="s">
        <v>1174</v>
      </c>
      <c r="F109" s="45" t="s">
        <v>45</v>
      </c>
      <c r="G109" s="45" t="s">
        <v>46</v>
      </c>
      <c r="H109" s="47">
        <v>42782</v>
      </c>
      <c r="I109" s="49">
        <v>0</v>
      </c>
      <c r="J109" s="78">
        <v>25</v>
      </c>
      <c r="K109" s="45" t="s">
        <v>48</v>
      </c>
      <c r="L109" s="45"/>
    </row>
    <row r="110" spans="1:12" s="52" customFormat="1" ht="25.5">
      <c r="A110" s="45" t="s">
        <v>243</v>
      </c>
      <c r="B110" s="79" t="s">
        <v>1175</v>
      </c>
      <c r="C110" s="45" t="s">
        <v>97</v>
      </c>
      <c r="D110" s="47">
        <v>42780</v>
      </c>
      <c r="E110" s="44" t="s">
        <v>1176</v>
      </c>
      <c r="F110" s="45" t="s">
        <v>45</v>
      </c>
      <c r="G110" s="45" t="s">
        <v>46</v>
      </c>
      <c r="H110" s="47">
        <v>42780</v>
      </c>
      <c r="I110" s="49">
        <v>0</v>
      </c>
      <c r="J110" s="78">
        <v>25</v>
      </c>
      <c r="K110" s="45" t="s">
        <v>48</v>
      </c>
      <c r="L110" s="45"/>
    </row>
    <row r="111" spans="1:12" s="52" customFormat="1" ht="25.5">
      <c r="A111" s="45" t="s">
        <v>243</v>
      </c>
      <c r="B111" s="79" t="s">
        <v>1177</v>
      </c>
      <c r="C111" s="45" t="s">
        <v>97</v>
      </c>
      <c r="D111" s="47">
        <v>42780</v>
      </c>
      <c r="E111" s="44" t="s">
        <v>1178</v>
      </c>
      <c r="F111" s="45" t="s">
        <v>45</v>
      </c>
      <c r="G111" s="45" t="s">
        <v>46</v>
      </c>
      <c r="H111" s="47">
        <v>42789</v>
      </c>
      <c r="I111" s="49">
        <v>0</v>
      </c>
      <c r="J111" s="78">
        <v>25</v>
      </c>
      <c r="K111" s="45" t="s">
        <v>48</v>
      </c>
      <c r="L111" s="45"/>
    </row>
    <row r="112" spans="1:12" s="52" customFormat="1" ht="25.5">
      <c r="A112" s="45" t="s">
        <v>243</v>
      </c>
      <c r="B112" s="79" t="s">
        <v>1179</v>
      </c>
      <c r="C112" s="45" t="s">
        <v>97</v>
      </c>
      <c r="D112" s="47">
        <v>42781</v>
      </c>
      <c r="E112" s="44" t="s">
        <v>1180</v>
      </c>
      <c r="F112" s="45" t="s">
        <v>45</v>
      </c>
      <c r="G112" s="45" t="s">
        <v>46</v>
      </c>
      <c r="H112" s="47">
        <v>42781</v>
      </c>
      <c r="I112" s="49">
        <v>0</v>
      </c>
      <c r="J112" s="78">
        <v>25</v>
      </c>
      <c r="K112" s="45" t="s">
        <v>48</v>
      </c>
      <c r="L112" s="45"/>
    </row>
    <row r="113" spans="1:12" s="52" customFormat="1" ht="25.5">
      <c r="A113" s="45" t="s">
        <v>243</v>
      </c>
      <c r="B113" s="79" t="s">
        <v>1181</v>
      </c>
      <c r="C113" s="45" t="s">
        <v>97</v>
      </c>
      <c r="D113" s="47">
        <v>42786</v>
      </c>
      <c r="E113" s="44" t="s">
        <v>1182</v>
      </c>
      <c r="F113" s="45" t="s">
        <v>45</v>
      </c>
      <c r="G113" s="45" t="s">
        <v>46</v>
      </c>
      <c r="H113" s="47">
        <v>42787</v>
      </c>
      <c r="I113" s="49">
        <v>0</v>
      </c>
      <c r="J113" s="78">
        <v>25</v>
      </c>
      <c r="K113" s="45" t="s">
        <v>48</v>
      </c>
      <c r="L113" s="45"/>
    </row>
    <row r="114" spans="1:12" s="52" customFormat="1" ht="28.9" customHeight="1">
      <c r="A114" s="45" t="s">
        <v>243</v>
      </c>
      <c r="B114" s="79" t="s">
        <v>1183</v>
      </c>
      <c r="C114" s="45" t="s">
        <v>97</v>
      </c>
      <c r="D114" s="47">
        <v>42786</v>
      </c>
      <c r="E114" s="44" t="s">
        <v>1184</v>
      </c>
      <c r="F114" s="45" t="s">
        <v>45</v>
      </c>
      <c r="G114" s="45" t="s">
        <v>46</v>
      </c>
      <c r="H114" s="47">
        <v>42790</v>
      </c>
      <c r="I114" s="49">
        <v>0</v>
      </c>
      <c r="J114" s="78">
        <v>25</v>
      </c>
      <c r="K114" s="45" t="s">
        <v>48</v>
      </c>
      <c r="L114" s="45"/>
    </row>
    <row r="115" spans="1:12" s="52" customFormat="1" ht="28.9" customHeight="1">
      <c r="A115" s="45" t="s">
        <v>243</v>
      </c>
      <c r="B115" s="79" t="s">
        <v>1185</v>
      </c>
      <c r="C115" s="45" t="s">
        <v>97</v>
      </c>
      <c r="D115" s="47">
        <v>42786</v>
      </c>
      <c r="E115" s="44" t="s">
        <v>1186</v>
      </c>
      <c r="F115" s="45" t="s">
        <v>45</v>
      </c>
      <c r="G115" s="45" t="s">
        <v>46</v>
      </c>
      <c r="H115" s="47">
        <v>42786</v>
      </c>
      <c r="I115" s="49">
        <v>0</v>
      </c>
      <c r="J115" s="78">
        <v>25</v>
      </c>
      <c r="K115" s="45" t="s">
        <v>48</v>
      </c>
      <c r="L115" s="45"/>
    </row>
    <row r="116" spans="1:12" s="52" customFormat="1" ht="28.9" customHeight="1">
      <c r="A116" s="45" t="s">
        <v>243</v>
      </c>
      <c r="B116" s="79" t="s">
        <v>1187</v>
      </c>
      <c r="C116" s="45" t="s">
        <v>97</v>
      </c>
      <c r="D116" s="47">
        <v>42787</v>
      </c>
      <c r="E116" s="44" t="s">
        <v>1188</v>
      </c>
      <c r="F116" s="45" t="s">
        <v>45</v>
      </c>
      <c r="G116" s="45" t="s">
        <v>46</v>
      </c>
      <c r="H116" s="47">
        <v>42787</v>
      </c>
      <c r="I116" s="49">
        <v>0</v>
      </c>
      <c r="J116" s="78">
        <v>25</v>
      </c>
      <c r="K116" s="45" t="s">
        <v>48</v>
      </c>
      <c r="L116" s="45"/>
    </row>
    <row r="117" spans="1:12" s="52" customFormat="1" ht="28.9" customHeight="1">
      <c r="A117" s="45" t="s">
        <v>243</v>
      </c>
      <c r="B117" s="79" t="s">
        <v>1189</v>
      </c>
      <c r="C117" s="45" t="s">
        <v>97</v>
      </c>
      <c r="D117" s="47">
        <v>42788</v>
      </c>
      <c r="E117" s="44" t="s">
        <v>1190</v>
      </c>
      <c r="F117" s="45" t="s">
        <v>45</v>
      </c>
      <c r="G117" s="45" t="s">
        <v>46</v>
      </c>
      <c r="H117" s="47">
        <v>42788</v>
      </c>
      <c r="I117" s="49">
        <v>0</v>
      </c>
      <c r="J117" s="78">
        <v>25</v>
      </c>
      <c r="K117" s="45" t="s">
        <v>48</v>
      </c>
      <c r="L117" s="45"/>
    </row>
    <row r="118" spans="1:12" s="52" customFormat="1" ht="28.9" customHeight="1">
      <c r="A118" s="45" t="s">
        <v>1191</v>
      </c>
      <c r="B118" s="79" t="s">
        <v>1192</v>
      </c>
      <c r="C118" s="45" t="s">
        <v>97</v>
      </c>
      <c r="D118" s="47">
        <v>42789</v>
      </c>
      <c r="E118" s="44" t="s">
        <v>1193</v>
      </c>
      <c r="F118" s="45" t="s">
        <v>45</v>
      </c>
      <c r="G118" s="45" t="s">
        <v>46</v>
      </c>
      <c r="H118" s="47">
        <v>42793</v>
      </c>
      <c r="I118" s="49">
        <v>0</v>
      </c>
      <c r="J118" s="78">
        <v>25</v>
      </c>
      <c r="K118" s="45" t="s">
        <v>48</v>
      </c>
      <c r="L118" s="45"/>
    </row>
    <row r="119" spans="1:12" s="52" customFormat="1" ht="28.9" customHeight="1">
      <c r="A119" s="45" t="s">
        <v>243</v>
      </c>
      <c r="B119" s="79" t="s">
        <v>1194</v>
      </c>
      <c r="C119" s="45" t="s">
        <v>97</v>
      </c>
      <c r="D119" s="47">
        <v>42790</v>
      </c>
      <c r="E119" s="44" t="s">
        <v>1195</v>
      </c>
      <c r="F119" s="45" t="s">
        <v>45</v>
      </c>
      <c r="G119" s="45" t="s">
        <v>46</v>
      </c>
      <c r="H119" s="47">
        <v>42793</v>
      </c>
      <c r="I119" s="49">
        <v>0</v>
      </c>
      <c r="J119" s="78">
        <v>40</v>
      </c>
      <c r="K119" s="45" t="s">
        <v>48</v>
      </c>
      <c r="L119" s="45"/>
    </row>
    <row r="120" spans="1:12" s="52" customFormat="1" ht="28.9" customHeight="1">
      <c r="A120" s="45" t="s">
        <v>243</v>
      </c>
      <c r="B120" s="79" t="s">
        <v>1196</v>
      </c>
      <c r="C120" s="45" t="s">
        <v>97</v>
      </c>
      <c r="D120" s="47">
        <v>42793</v>
      </c>
      <c r="E120" s="44" t="s">
        <v>1197</v>
      </c>
      <c r="F120" s="45" t="s">
        <v>45</v>
      </c>
      <c r="G120" s="45" t="s">
        <v>46</v>
      </c>
      <c r="H120" s="47">
        <v>42793</v>
      </c>
      <c r="I120" s="49">
        <v>0</v>
      </c>
      <c r="J120" s="78">
        <v>25</v>
      </c>
      <c r="K120" s="45" t="s">
        <v>48</v>
      </c>
      <c r="L120" s="45"/>
    </row>
    <row r="121" spans="1:12" s="52" customFormat="1" ht="28.9" customHeight="1">
      <c r="A121" s="45" t="s">
        <v>243</v>
      </c>
      <c r="B121" s="79" t="s">
        <v>1198</v>
      </c>
      <c r="C121" s="45" t="s">
        <v>97</v>
      </c>
      <c r="D121" s="47">
        <v>42793</v>
      </c>
      <c r="E121" s="44" t="s">
        <v>1199</v>
      </c>
      <c r="F121" s="45" t="s">
        <v>45</v>
      </c>
      <c r="G121" s="45" t="s">
        <v>46</v>
      </c>
      <c r="H121" s="47">
        <v>42793</v>
      </c>
      <c r="I121" s="49">
        <v>0</v>
      </c>
      <c r="J121" s="78">
        <v>25</v>
      </c>
      <c r="K121" s="45" t="s">
        <v>48</v>
      </c>
      <c r="L121" s="45"/>
    </row>
    <row r="122" spans="1:12" s="52" customFormat="1" ht="30.75" customHeight="1">
      <c r="A122" s="45" t="s">
        <v>243</v>
      </c>
      <c r="B122" s="79" t="s">
        <v>1200</v>
      </c>
      <c r="C122" s="45" t="s">
        <v>97</v>
      </c>
      <c r="D122" s="47">
        <v>42793</v>
      </c>
      <c r="E122" s="44" t="s">
        <v>1201</v>
      </c>
      <c r="F122" s="45" t="s">
        <v>45</v>
      </c>
      <c r="G122" s="45" t="s">
        <v>46</v>
      </c>
      <c r="H122" s="47">
        <v>42793</v>
      </c>
      <c r="I122" s="49">
        <v>0</v>
      </c>
      <c r="J122" s="78">
        <v>25</v>
      </c>
      <c r="K122" s="45" t="s">
        <v>48</v>
      </c>
      <c r="L122" s="45"/>
    </row>
    <row r="123" spans="1:12" s="52" customFormat="1" ht="28.9" customHeight="1">
      <c r="A123" s="45" t="s">
        <v>243</v>
      </c>
      <c r="B123" s="79" t="s">
        <v>1200</v>
      </c>
      <c r="C123" s="45" t="s">
        <v>97</v>
      </c>
      <c r="D123" s="47">
        <v>42769</v>
      </c>
      <c r="E123" s="44" t="s">
        <v>1202</v>
      </c>
      <c r="F123" s="45" t="s">
        <v>45</v>
      </c>
      <c r="G123" s="45" t="s">
        <v>46</v>
      </c>
      <c r="H123" s="47">
        <v>42769</v>
      </c>
      <c r="I123" s="49">
        <v>0</v>
      </c>
      <c r="J123" s="78">
        <v>35</v>
      </c>
      <c r="K123" s="45" t="s">
        <v>48</v>
      </c>
      <c r="L123" s="45"/>
    </row>
    <row r="124" spans="1:12" s="52" customFormat="1" ht="28.9" customHeight="1">
      <c r="A124" s="45" t="s">
        <v>243</v>
      </c>
      <c r="B124" s="79" t="s">
        <v>1203</v>
      </c>
      <c r="C124" s="45" t="s">
        <v>97</v>
      </c>
      <c r="D124" s="47">
        <v>42793</v>
      </c>
      <c r="E124" s="44" t="s">
        <v>1204</v>
      </c>
      <c r="F124" s="45" t="s">
        <v>45</v>
      </c>
      <c r="G124" s="45" t="s">
        <v>46</v>
      </c>
      <c r="H124" s="47">
        <v>42793</v>
      </c>
      <c r="I124" s="49">
        <v>0</v>
      </c>
      <c r="J124" s="78">
        <v>25</v>
      </c>
      <c r="K124" s="45" t="s">
        <v>48</v>
      </c>
      <c r="L124" s="45"/>
    </row>
    <row r="125" spans="1:12" s="52" customFormat="1" ht="28.9" customHeight="1">
      <c r="A125" s="45" t="s">
        <v>243</v>
      </c>
      <c r="B125" s="79" t="s">
        <v>1205</v>
      </c>
      <c r="C125" s="45" t="s">
        <v>97</v>
      </c>
      <c r="D125" s="47">
        <v>42793</v>
      </c>
      <c r="E125" s="44" t="s">
        <v>1206</v>
      </c>
      <c r="F125" s="45" t="s">
        <v>45</v>
      </c>
      <c r="G125" s="45" t="s">
        <v>46</v>
      </c>
      <c r="H125" s="47">
        <v>42794</v>
      </c>
      <c r="I125" s="49">
        <v>0</v>
      </c>
      <c r="J125" s="78">
        <v>25</v>
      </c>
      <c r="K125" s="45" t="s">
        <v>48</v>
      </c>
      <c r="L125" s="45"/>
    </row>
    <row r="126" spans="1:12" s="52" customFormat="1" ht="28.9" customHeight="1">
      <c r="A126" s="45" t="s">
        <v>243</v>
      </c>
      <c r="B126" s="79" t="s">
        <v>1207</v>
      </c>
      <c r="C126" s="45" t="s">
        <v>97</v>
      </c>
      <c r="D126" s="47">
        <v>42794</v>
      </c>
      <c r="E126" s="44" t="s">
        <v>1208</v>
      </c>
      <c r="F126" s="45" t="s">
        <v>45</v>
      </c>
      <c r="G126" s="45" t="s">
        <v>46</v>
      </c>
      <c r="H126" s="47">
        <v>42797</v>
      </c>
      <c r="I126" s="49">
        <v>0</v>
      </c>
      <c r="J126" s="78">
        <v>25</v>
      </c>
      <c r="K126" s="45" t="s">
        <v>48</v>
      </c>
      <c r="L126" s="45"/>
    </row>
    <row r="127" spans="1:12" s="52" customFormat="1" ht="28.9" customHeight="1">
      <c r="A127" s="45" t="s">
        <v>243</v>
      </c>
      <c r="B127" s="79" t="s">
        <v>1209</v>
      </c>
      <c r="C127" s="45" t="s">
        <v>97</v>
      </c>
      <c r="D127" s="47">
        <v>42811</v>
      </c>
      <c r="E127" s="44" t="s">
        <v>1210</v>
      </c>
      <c r="F127" s="45" t="s">
        <v>45</v>
      </c>
      <c r="G127" s="45" t="s">
        <v>46</v>
      </c>
      <c r="H127" s="47">
        <v>42822</v>
      </c>
      <c r="I127" s="49">
        <v>0</v>
      </c>
      <c r="J127" s="78">
        <v>35</v>
      </c>
      <c r="K127" s="45" t="s">
        <v>48</v>
      </c>
      <c r="L127" s="45"/>
    </row>
    <row r="128" spans="1:12" s="52" customFormat="1" ht="28.9" customHeight="1">
      <c r="A128" s="45" t="s">
        <v>243</v>
      </c>
      <c r="B128" s="79" t="s">
        <v>1211</v>
      </c>
      <c r="C128" s="45" t="s">
        <v>97</v>
      </c>
      <c r="D128" s="47">
        <v>42811</v>
      </c>
      <c r="E128" s="44" t="s">
        <v>1212</v>
      </c>
      <c r="F128" s="45" t="s">
        <v>45</v>
      </c>
      <c r="G128" s="45" t="s">
        <v>46</v>
      </c>
      <c r="H128" s="47">
        <v>42814</v>
      </c>
      <c r="I128" s="49">
        <v>0</v>
      </c>
      <c r="J128" s="78">
        <v>25</v>
      </c>
      <c r="K128" s="45" t="s">
        <v>48</v>
      </c>
      <c r="L128" s="45"/>
    </row>
    <row r="129" spans="1:12" s="52" customFormat="1" ht="28.9" customHeight="1">
      <c r="A129" s="45" t="s">
        <v>243</v>
      </c>
      <c r="B129" s="79" t="s">
        <v>1213</v>
      </c>
      <c r="C129" s="45" t="s">
        <v>97</v>
      </c>
      <c r="D129" s="47">
        <v>42800</v>
      </c>
      <c r="E129" s="44" t="s">
        <v>1214</v>
      </c>
      <c r="F129" s="45" t="s">
        <v>45</v>
      </c>
      <c r="G129" s="45" t="s">
        <v>46</v>
      </c>
      <c r="H129" s="47">
        <v>42800</v>
      </c>
      <c r="I129" s="49">
        <v>0</v>
      </c>
      <c r="J129" s="78">
        <v>25</v>
      </c>
      <c r="K129" s="45" t="s">
        <v>48</v>
      </c>
      <c r="L129" s="45"/>
    </row>
    <row r="130" spans="1:12" s="52" customFormat="1" ht="28.9" customHeight="1">
      <c r="A130" s="45" t="s">
        <v>243</v>
      </c>
      <c r="B130" s="79" t="s">
        <v>1215</v>
      </c>
      <c r="C130" s="45" t="s">
        <v>97</v>
      </c>
      <c r="D130" s="47">
        <v>42803</v>
      </c>
      <c r="E130" s="44" t="s">
        <v>1199</v>
      </c>
      <c r="F130" s="45" t="s">
        <v>45</v>
      </c>
      <c r="G130" s="45" t="s">
        <v>46</v>
      </c>
      <c r="H130" s="47">
        <v>42818</v>
      </c>
      <c r="I130" s="49">
        <v>0</v>
      </c>
      <c r="J130" s="78">
        <v>25</v>
      </c>
      <c r="K130" s="45" t="s">
        <v>48</v>
      </c>
      <c r="L130" s="45"/>
    </row>
    <row r="131" spans="1:12" s="52" customFormat="1" ht="28.9" customHeight="1">
      <c r="A131" s="45" t="s">
        <v>243</v>
      </c>
      <c r="B131" s="79" t="s">
        <v>1216</v>
      </c>
      <c r="C131" s="45" t="s">
        <v>97</v>
      </c>
      <c r="D131" s="47">
        <v>42807</v>
      </c>
      <c r="E131" s="44" t="s">
        <v>1217</v>
      </c>
      <c r="F131" s="45" t="s">
        <v>45</v>
      </c>
      <c r="G131" s="45" t="s">
        <v>46</v>
      </c>
      <c r="H131" s="47">
        <v>42807</v>
      </c>
      <c r="I131" s="49">
        <v>0</v>
      </c>
      <c r="J131" s="78">
        <v>25</v>
      </c>
      <c r="K131" s="45" t="s">
        <v>48</v>
      </c>
      <c r="L131" s="45"/>
    </row>
    <row r="132" spans="1:12" s="52" customFormat="1" ht="28.9" customHeight="1">
      <c r="A132" s="45" t="s">
        <v>243</v>
      </c>
      <c r="B132" s="79" t="s">
        <v>1218</v>
      </c>
      <c r="C132" s="45" t="s">
        <v>97</v>
      </c>
      <c r="D132" s="47">
        <v>42811</v>
      </c>
      <c r="E132" s="44" t="s">
        <v>1219</v>
      </c>
      <c r="F132" s="45" t="s">
        <v>45</v>
      </c>
      <c r="G132" s="45" t="s">
        <v>46</v>
      </c>
      <c r="H132" s="47">
        <v>42814</v>
      </c>
      <c r="I132" s="49">
        <v>0</v>
      </c>
      <c r="J132" s="78">
        <v>25</v>
      </c>
      <c r="K132" s="45" t="s">
        <v>48</v>
      </c>
      <c r="L132" s="45"/>
    </row>
    <row r="133" spans="1:12" s="52" customFormat="1" ht="28.9" customHeight="1">
      <c r="A133" s="45" t="s">
        <v>243</v>
      </c>
      <c r="B133" s="79" t="s">
        <v>1220</v>
      </c>
      <c r="C133" s="45" t="s">
        <v>97</v>
      </c>
      <c r="D133" s="47">
        <v>42816</v>
      </c>
      <c r="E133" s="44" t="s">
        <v>1221</v>
      </c>
      <c r="F133" s="45" t="s">
        <v>45</v>
      </c>
      <c r="G133" s="45" t="s">
        <v>46</v>
      </c>
      <c r="H133" s="47">
        <v>42817</v>
      </c>
      <c r="I133" s="49">
        <v>0</v>
      </c>
      <c r="J133" s="78">
        <v>35</v>
      </c>
      <c r="K133" s="45" t="s">
        <v>48</v>
      </c>
      <c r="L133" s="45"/>
    </row>
    <row r="134" spans="1:12" s="52" customFormat="1" ht="59.25" customHeight="1">
      <c r="A134" s="45" t="s">
        <v>243</v>
      </c>
      <c r="B134" s="79" t="s">
        <v>1222</v>
      </c>
      <c r="C134" s="45" t="s">
        <v>97</v>
      </c>
      <c r="D134" s="47">
        <v>42821</v>
      </c>
      <c r="E134" s="44" t="s">
        <v>1223</v>
      </c>
      <c r="F134" s="45" t="s">
        <v>45</v>
      </c>
      <c r="G134" s="45" t="s">
        <v>46</v>
      </c>
      <c r="H134" s="47">
        <v>42821</v>
      </c>
      <c r="I134" s="49">
        <v>0</v>
      </c>
      <c r="J134" s="78">
        <v>125</v>
      </c>
      <c r="K134" s="45" t="s">
        <v>48</v>
      </c>
      <c r="L134" s="45"/>
    </row>
    <row r="135" spans="1:12" s="52" customFormat="1" ht="28.9" customHeight="1">
      <c r="A135" s="45" t="s">
        <v>243</v>
      </c>
      <c r="B135" s="79" t="s">
        <v>1224</v>
      </c>
      <c r="C135" s="45" t="s">
        <v>97</v>
      </c>
      <c r="D135" s="47">
        <v>42821</v>
      </c>
      <c r="E135" s="44" t="s">
        <v>1225</v>
      </c>
      <c r="F135" s="45" t="s">
        <v>45</v>
      </c>
      <c r="G135" s="45" t="s">
        <v>64</v>
      </c>
      <c r="H135" s="47">
        <v>42821</v>
      </c>
      <c r="I135" s="49">
        <v>0</v>
      </c>
      <c r="J135" s="78">
        <v>60</v>
      </c>
      <c r="K135" s="45" t="s">
        <v>48</v>
      </c>
      <c r="L135" s="45" t="s">
        <v>1226</v>
      </c>
    </row>
    <row r="136" spans="1:12" s="52" customFormat="1" ht="28.9" customHeight="1">
      <c r="A136" s="45" t="s">
        <v>243</v>
      </c>
      <c r="B136" s="79" t="s">
        <v>1227</v>
      </c>
      <c r="C136" s="45" t="s">
        <v>97</v>
      </c>
      <c r="D136" s="47">
        <v>42824</v>
      </c>
      <c r="E136" s="44" t="s">
        <v>1228</v>
      </c>
      <c r="F136" s="45" t="s">
        <v>45</v>
      </c>
      <c r="G136" s="45" t="s">
        <v>46</v>
      </c>
      <c r="H136" s="47">
        <v>42824</v>
      </c>
      <c r="I136" s="49">
        <v>0</v>
      </c>
      <c r="J136" s="78">
        <v>35</v>
      </c>
      <c r="K136" s="45" t="s">
        <v>48</v>
      </c>
      <c r="L136" s="45"/>
    </row>
    <row r="137" spans="1:12" s="52" customFormat="1" ht="28.9" customHeight="1">
      <c r="A137" s="45" t="s">
        <v>243</v>
      </c>
      <c r="B137" s="79" t="s">
        <v>1229</v>
      </c>
      <c r="C137" s="45" t="s">
        <v>97</v>
      </c>
      <c r="D137" s="47">
        <v>42821</v>
      </c>
      <c r="E137" s="44" t="s">
        <v>1230</v>
      </c>
      <c r="F137" s="45" t="s">
        <v>45</v>
      </c>
      <c r="G137" s="45" t="s">
        <v>46</v>
      </c>
      <c r="H137" s="47">
        <v>42821</v>
      </c>
      <c r="I137" s="49">
        <v>0</v>
      </c>
      <c r="J137" s="78">
        <v>25</v>
      </c>
      <c r="K137" s="45" t="s">
        <v>48</v>
      </c>
      <c r="L137" s="45"/>
    </row>
    <row r="138" spans="1:12" s="52" customFormat="1" ht="28.9" customHeight="1">
      <c r="A138" s="45" t="s">
        <v>243</v>
      </c>
      <c r="B138" s="79" t="s">
        <v>1231</v>
      </c>
      <c r="C138" s="45" t="s">
        <v>97</v>
      </c>
      <c r="D138" s="47">
        <v>42823</v>
      </c>
      <c r="E138" s="44" t="s">
        <v>1232</v>
      </c>
      <c r="F138" s="45" t="s">
        <v>45</v>
      </c>
      <c r="G138" s="45" t="s">
        <v>46</v>
      </c>
      <c r="H138" s="47">
        <v>42823</v>
      </c>
      <c r="I138" s="49">
        <v>0</v>
      </c>
      <c r="J138" s="78">
        <v>25</v>
      </c>
      <c r="K138" s="45" t="s">
        <v>48</v>
      </c>
      <c r="L138" s="45"/>
    </row>
    <row r="139" spans="1:12" s="52" customFormat="1" ht="28.9" customHeight="1">
      <c r="A139" s="45" t="s">
        <v>243</v>
      </c>
      <c r="B139" s="79" t="s">
        <v>1233</v>
      </c>
      <c r="C139" s="45" t="s">
        <v>97</v>
      </c>
      <c r="D139" s="47">
        <v>42823</v>
      </c>
      <c r="E139" s="44" t="s">
        <v>1234</v>
      </c>
      <c r="F139" s="45" t="s">
        <v>45</v>
      </c>
      <c r="G139" s="45" t="s">
        <v>46</v>
      </c>
      <c r="H139" s="47">
        <v>42823</v>
      </c>
      <c r="I139" s="49">
        <v>0</v>
      </c>
      <c r="J139" s="78">
        <v>25</v>
      </c>
      <c r="K139" s="45" t="s">
        <v>48</v>
      </c>
      <c r="L139" s="45"/>
    </row>
    <row r="140" spans="1:12" s="52" customFormat="1" ht="28.9" customHeight="1">
      <c r="A140" s="45" t="s">
        <v>1191</v>
      </c>
      <c r="B140" s="79" t="s">
        <v>1235</v>
      </c>
      <c r="C140" s="45" t="s">
        <v>97</v>
      </c>
      <c r="D140" s="47">
        <v>42823</v>
      </c>
      <c r="E140" s="44" t="s">
        <v>1236</v>
      </c>
      <c r="F140" s="45" t="s">
        <v>45</v>
      </c>
      <c r="G140" s="45" t="s">
        <v>46</v>
      </c>
      <c r="H140" s="47">
        <v>42823</v>
      </c>
      <c r="I140" s="49">
        <v>0</v>
      </c>
      <c r="J140" s="78">
        <v>25</v>
      </c>
      <c r="K140" s="45" t="s">
        <v>48</v>
      </c>
      <c r="L140" s="45"/>
    </row>
    <row r="141" spans="1:12" s="52" customFormat="1" ht="28.9" customHeight="1">
      <c r="A141" s="45" t="s">
        <v>1191</v>
      </c>
      <c r="B141" s="79" t="s">
        <v>1237</v>
      </c>
      <c r="C141" s="45" t="s">
        <v>97</v>
      </c>
      <c r="D141" s="47">
        <v>42946</v>
      </c>
      <c r="E141" s="44" t="s">
        <v>1238</v>
      </c>
      <c r="F141" s="45" t="s">
        <v>45</v>
      </c>
      <c r="G141" s="45" t="s">
        <v>46</v>
      </c>
      <c r="H141" s="47">
        <v>42946</v>
      </c>
      <c r="I141" s="49">
        <v>0</v>
      </c>
      <c r="J141" s="78">
        <v>25</v>
      </c>
      <c r="K141" s="45" t="s">
        <v>48</v>
      </c>
      <c r="L141" s="45"/>
    </row>
    <row r="142" spans="1:12" s="52" customFormat="1" ht="28.9" customHeight="1">
      <c r="A142" s="45" t="s">
        <v>243</v>
      </c>
      <c r="B142" s="79" t="s">
        <v>1239</v>
      </c>
      <c r="C142" s="45" t="s">
        <v>97</v>
      </c>
      <c r="D142" s="47">
        <v>42824</v>
      </c>
      <c r="E142" s="44" t="s">
        <v>1240</v>
      </c>
      <c r="F142" s="45" t="s">
        <v>45</v>
      </c>
      <c r="G142" s="45" t="s">
        <v>46</v>
      </c>
      <c r="H142" s="47">
        <v>42824</v>
      </c>
      <c r="I142" s="49">
        <v>0</v>
      </c>
      <c r="J142" s="78">
        <v>25</v>
      </c>
      <c r="K142" s="45" t="s">
        <v>48</v>
      </c>
      <c r="L142" s="45"/>
    </row>
    <row r="143" spans="1:12" s="52" customFormat="1" ht="42.75" customHeight="1">
      <c r="A143" s="45" t="s">
        <v>243</v>
      </c>
      <c r="B143" s="79" t="s">
        <v>1241</v>
      </c>
      <c r="C143" s="45" t="s">
        <v>97</v>
      </c>
      <c r="D143" s="47">
        <v>42824</v>
      </c>
      <c r="E143" s="44" t="s">
        <v>1242</v>
      </c>
      <c r="F143" s="45" t="s">
        <v>45</v>
      </c>
      <c r="G143" s="45" t="s">
        <v>46</v>
      </c>
      <c r="H143" s="47">
        <v>42824</v>
      </c>
      <c r="I143" s="49">
        <v>0</v>
      </c>
      <c r="J143" s="78">
        <v>25</v>
      </c>
      <c r="K143" s="45" t="s">
        <v>48</v>
      </c>
      <c r="L143" s="45"/>
    </row>
    <row r="144" spans="1:12" s="52" customFormat="1" ht="28.9" customHeight="1">
      <c r="A144" s="45" t="s">
        <v>243</v>
      </c>
      <c r="B144" s="79" t="s">
        <v>1243</v>
      </c>
      <c r="C144" s="45" t="s">
        <v>97</v>
      </c>
      <c r="D144" s="47">
        <v>42824</v>
      </c>
      <c r="E144" s="44" t="s">
        <v>1244</v>
      </c>
      <c r="F144" s="45" t="s">
        <v>45</v>
      </c>
      <c r="G144" s="45" t="s">
        <v>46</v>
      </c>
      <c r="H144" s="47">
        <v>42824</v>
      </c>
      <c r="I144" s="49">
        <v>0</v>
      </c>
      <c r="J144" s="78">
        <v>25</v>
      </c>
      <c r="K144" s="45" t="s">
        <v>48</v>
      </c>
      <c r="L144" s="45"/>
    </row>
    <row r="145" spans="1:12" s="52" customFormat="1" ht="28.9" customHeight="1">
      <c r="A145" s="45" t="s">
        <v>243</v>
      </c>
      <c r="B145" s="79" t="s">
        <v>1245</v>
      </c>
      <c r="C145" s="45" t="s">
        <v>97</v>
      </c>
      <c r="D145" s="47">
        <v>42824</v>
      </c>
      <c r="E145" s="44" t="s">
        <v>1246</v>
      </c>
      <c r="F145" s="45" t="s">
        <v>45</v>
      </c>
      <c r="G145" s="45" t="s">
        <v>46</v>
      </c>
      <c r="H145" s="47">
        <v>42824</v>
      </c>
      <c r="I145" s="49">
        <v>0</v>
      </c>
      <c r="J145" s="78">
        <v>50</v>
      </c>
      <c r="K145" s="45" t="s">
        <v>48</v>
      </c>
      <c r="L145" s="45"/>
    </row>
    <row r="146" spans="1:12" s="52" customFormat="1" ht="28.9" customHeight="1">
      <c r="A146" s="45" t="s">
        <v>243</v>
      </c>
      <c r="B146" s="79" t="s">
        <v>1247</v>
      </c>
      <c r="C146" s="45" t="s">
        <v>97</v>
      </c>
      <c r="D146" s="47">
        <v>42824</v>
      </c>
      <c r="E146" s="44" t="s">
        <v>1248</v>
      </c>
      <c r="F146" s="45" t="s">
        <v>45</v>
      </c>
      <c r="G146" s="45" t="s">
        <v>46</v>
      </c>
      <c r="H146" s="47">
        <v>42824</v>
      </c>
      <c r="I146" s="49">
        <v>0</v>
      </c>
      <c r="J146" s="78">
        <v>25</v>
      </c>
      <c r="K146" s="45" t="s">
        <v>48</v>
      </c>
      <c r="L146" s="45"/>
    </row>
    <row r="147" spans="1:12" s="52" customFormat="1" ht="28.9" customHeight="1">
      <c r="A147" s="45" t="s">
        <v>243</v>
      </c>
      <c r="B147" s="79" t="s">
        <v>1249</v>
      </c>
      <c r="C147" s="45" t="s">
        <v>97</v>
      </c>
      <c r="D147" s="47">
        <v>42824</v>
      </c>
      <c r="E147" s="44" t="s">
        <v>1250</v>
      </c>
      <c r="F147" s="45" t="s">
        <v>45</v>
      </c>
      <c r="G147" s="45" t="s">
        <v>46</v>
      </c>
      <c r="H147" s="47">
        <v>42824</v>
      </c>
      <c r="I147" s="49">
        <v>0</v>
      </c>
      <c r="J147" s="78">
        <v>25</v>
      </c>
      <c r="K147" s="45" t="s">
        <v>48</v>
      </c>
      <c r="L147" s="45"/>
    </row>
    <row r="148" spans="1:12" s="233" customFormat="1" ht="51">
      <c r="A148" s="45" t="s">
        <v>243</v>
      </c>
      <c r="B148" s="79" t="s">
        <v>491</v>
      </c>
      <c r="C148" s="45" t="s">
        <v>97</v>
      </c>
      <c r="D148" s="80">
        <v>42950</v>
      </c>
      <c r="E148" s="44" t="s">
        <v>1724</v>
      </c>
      <c r="F148" s="45" t="s">
        <v>45</v>
      </c>
      <c r="G148" s="45" t="s">
        <v>94</v>
      </c>
      <c r="H148" s="80">
        <v>42950</v>
      </c>
      <c r="I148" s="49">
        <v>0</v>
      </c>
      <c r="J148" s="45"/>
      <c r="K148" s="45"/>
      <c r="L148" s="61" t="s">
        <v>1725</v>
      </c>
    </row>
    <row r="149" spans="1:12" s="233" customFormat="1" ht="51">
      <c r="A149" s="45" t="s">
        <v>243</v>
      </c>
      <c r="B149" s="79" t="s">
        <v>491</v>
      </c>
      <c r="C149" s="45" t="s">
        <v>97</v>
      </c>
      <c r="D149" s="80">
        <v>42889</v>
      </c>
      <c r="E149" s="44" t="s">
        <v>1726</v>
      </c>
      <c r="F149" s="45" t="s">
        <v>45</v>
      </c>
      <c r="G149" s="45" t="s">
        <v>46</v>
      </c>
      <c r="H149" s="80">
        <v>43254</v>
      </c>
      <c r="I149" s="49">
        <v>0</v>
      </c>
      <c r="J149" s="45"/>
      <c r="K149" s="45"/>
      <c r="L149" s="61" t="s">
        <v>1727</v>
      </c>
    </row>
    <row r="150" spans="1:12" s="233" customFormat="1" ht="114.75">
      <c r="A150" s="45" t="s">
        <v>243</v>
      </c>
      <c r="B150" s="79" t="s">
        <v>491</v>
      </c>
      <c r="C150" s="45" t="s">
        <v>1099</v>
      </c>
      <c r="D150" s="81">
        <v>42810</v>
      </c>
      <c r="E150" s="44" t="s">
        <v>1728</v>
      </c>
      <c r="F150" s="45" t="s">
        <v>48</v>
      </c>
      <c r="G150" s="45" t="s">
        <v>46</v>
      </c>
      <c r="H150" s="47">
        <v>42810</v>
      </c>
      <c r="I150" s="49">
        <v>0</v>
      </c>
      <c r="J150" s="45">
        <v>0</v>
      </c>
      <c r="K150" s="45" t="s">
        <v>48</v>
      </c>
      <c r="L150" s="61"/>
    </row>
    <row r="151" spans="1:12" ht="39" customHeight="1">
      <c r="A151" s="45" t="s">
        <v>243</v>
      </c>
      <c r="B151" s="45"/>
      <c r="C151" s="45" t="s">
        <v>97</v>
      </c>
      <c r="D151" s="47" t="s">
        <v>1756</v>
      </c>
      <c r="E151" s="44" t="s">
        <v>1757</v>
      </c>
      <c r="F151" s="45" t="s">
        <v>45</v>
      </c>
      <c r="G151" s="45" t="s">
        <v>68</v>
      </c>
      <c r="H151" s="47" t="s">
        <v>1756</v>
      </c>
      <c r="I151" s="49">
        <v>0</v>
      </c>
      <c r="J151" s="139">
        <v>50</v>
      </c>
      <c r="K151" s="45" t="s">
        <v>96</v>
      </c>
      <c r="L151" s="61"/>
    </row>
    <row r="152" spans="1:12" ht="46.5" customHeight="1">
      <c r="A152" s="45" t="s">
        <v>243</v>
      </c>
      <c r="B152" s="45"/>
      <c r="C152" s="45" t="s">
        <v>97</v>
      </c>
      <c r="D152" s="47" t="s">
        <v>1758</v>
      </c>
      <c r="E152" s="44" t="s">
        <v>1759</v>
      </c>
      <c r="F152" s="45" t="s">
        <v>45</v>
      </c>
      <c r="G152" s="45" t="s">
        <v>68</v>
      </c>
      <c r="H152" s="47" t="s">
        <v>1758</v>
      </c>
      <c r="I152" s="49">
        <v>0</v>
      </c>
      <c r="J152" s="139">
        <v>100</v>
      </c>
      <c r="K152" s="45" t="s">
        <v>96</v>
      </c>
      <c r="L152" s="61"/>
    </row>
    <row r="153" spans="1:12" ht="33.75" customHeight="1">
      <c r="A153" s="45" t="s">
        <v>243</v>
      </c>
      <c r="B153" s="45"/>
      <c r="C153" s="45" t="s">
        <v>97</v>
      </c>
      <c r="D153" s="47" t="s">
        <v>1760</v>
      </c>
      <c r="E153" s="44" t="s">
        <v>1761</v>
      </c>
      <c r="F153" s="45" t="s">
        <v>45</v>
      </c>
      <c r="G153" s="45" t="s">
        <v>68</v>
      </c>
      <c r="H153" s="47" t="s">
        <v>1762</v>
      </c>
      <c r="I153" s="49">
        <v>0</v>
      </c>
      <c r="J153" s="139">
        <v>50</v>
      </c>
      <c r="K153" s="45" t="s">
        <v>45</v>
      </c>
      <c r="L153" s="61"/>
    </row>
    <row r="154" spans="1:12" ht="25.5">
      <c r="A154" s="45" t="s">
        <v>243</v>
      </c>
      <c r="B154" s="45"/>
      <c r="C154" s="45" t="s">
        <v>97</v>
      </c>
      <c r="D154" s="47" t="s">
        <v>1763</v>
      </c>
      <c r="E154" s="44" t="s">
        <v>1764</v>
      </c>
      <c r="F154" s="45" t="s">
        <v>45</v>
      </c>
      <c r="G154" s="45" t="s">
        <v>68</v>
      </c>
      <c r="H154" s="47" t="s">
        <v>1763</v>
      </c>
      <c r="I154" s="49">
        <v>0</v>
      </c>
      <c r="J154" s="139">
        <v>50</v>
      </c>
      <c r="K154" s="45" t="s">
        <v>96</v>
      </c>
      <c r="L154" s="61"/>
    </row>
    <row r="155" spans="1:12" ht="25.5">
      <c r="A155" s="45" t="s">
        <v>243</v>
      </c>
      <c r="B155" s="45"/>
      <c r="C155" s="45" t="s">
        <v>97</v>
      </c>
      <c r="D155" s="47" t="s">
        <v>1765</v>
      </c>
      <c r="E155" s="44" t="s">
        <v>1766</v>
      </c>
      <c r="F155" s="45" t="s">
        <v>45</v>
      </c>
      <c r="G155" s="45" t="s">
        <v>68</v>
      </c>
      <c r="H155" s="47" t="s">
        <v>1767</v>
      </c>
      <c r="I155" s="49">
        <v>0</v>
      </c>
      <c r="J155" s="139">
        <v>50</v>
      </c>
      <c r="K155" s="45" t="s">
        <v>96</v>
      </c>
      <c r="L155" s="61"/>
    </row>
    <row r="156" spans="1:12" ht="25.5">
      <c r="A156" s="45" t="s">
        <v>243</v>
      </c>
      <c r="B156" s="45"/>
      <c r="C156" s="45" t="s">
        <v>97</v>
      </c>
      <c r="D156" s="54">
        <v>42950</v>
      </c>
      <c r="E156" s="44" t="s">
        <v>1768</v>
      </c>
      <c r="F156" s="45" t="s">
        <v>45</v>
      </c>
      <c r="G156" s="45" t="s">
        <v>68</v>
      </c>
      <c r="H156" s="54">
        <v>43011</v>
      </c>
      <c r="I156" s="49">
        <v>2</v>
      </c>
      <c r="J156" s="139">
        <v>50</v>
      </c>
      <c r="K156" s="45" t="s">
        <v>96</v>
      </c>
      <c r="L156" s="61"/>
    </row>
    <row r="157" spans="1:12" ht="20.25" customHeight="1">
      <c r="A157" s="45" t="s">
        <v>243</v>
      </c>
      <c r="B157" s="45"/>
      <c r="C157" s="45" t="s">
        <v>97</v>
      </c>
      <c r="D157" s="47" t="s">
        <v>1769</v>
      </c>
      <c r="E157" s="44" t="s">
        <v>1770</v>
      </c>
      <c r="F157" s="45" t="s">
        <v>45</v>
      </c>
      <c r="G157" s="45" t="s">
        <v>68</v>
      </c>
      <c r="H157" s="47" t="s">
        <v>1771</v>
      </c>
      <c r="I157" s="49">
        <v>1</v>
      </c>
      <c r="J157" s="139">
        <v>50</v>
      </c>
      <c r="K157" s="45" t="s">
        <v>45</v>
      </c>
      <c r="L157" s="61"/>
    </row>
    <row r="158" spans="1:12" ht="25.5" customHeight="1">
      <c r="A158" s="45" t="s">
        <v>243</v>
      </c>
      <c r="B158" s="45"/>
      <c r="C158" s="45" t="s">
        <v>97</v>
      </c>
      <c r="D158" s="47" t="s">
        <v>1772</v>
      </c>
      <c r="E158" s="44" t="s">
        <v>1773</v>
      </c>
      <c r="F158" s="45" t="s">
        <v>45</v>
      </c>
      <c r="G158" s="45" t="s">
        <v>68</v>
      </c>
      <c r="H158" s="47" t="s">
        <v>1772</v>
      </c>
      <c r="I158" s="49">
        <v>0</v>
      </c>
      <c r="J158" s="139">
        <v>50</v>
      </c>
      <c r="K158" s="45" t="s">
        <v>45</v>
      </c>
      <c r="L158" s="61"/>
    </row>
    <row r="159" spans="1:12" s="85" customFormat="1" ht="18" customHeight="1">
      <c r="A159" s="82" t="s">
        <v>243</v>
      </c>
      <c r="B159" s="41" t="s">
        <v>1792</v>
      </c>
      <c r="C159" s="41" t="s">
        <v>449</v>
      </c>
      <c r="D159" s="83">
        <v>42744</v>
      </c>
      <c r="E159" s="44" t="s">
        <v>1793</v>
      </c>
      <c r="F159" s="41" t="s">
        <v>451</v>
      </c>
      <c r="G159" s="41" t="s">
        <v>1794</v>
      </c>
      <c r="H159" s="83">
        <v>42759</v>
      </c>
      <c r="I159" s="41">
        <v>15</v>
      </c>
      <c r="J159" s="41" t="s">
        <v>1795</v>
      </c>
      <c r="K159" s="41" t="s">
        <v>1796</v>
      </c>
      <c r="L159" s="41" t="s">
        <v>1796</v>
      </c>
    </row>
    <row r="160" spans="1:12" s="85" customFormat="1" ht="19.5" customHeight="1">
      <c r="A160" s="82" t="s">
        <v>243</v>
      </c>
      <c r="B160" s="41" t="s">
        <v>1797</v>
      </c>
      <c r="C160" s="41" t="s">
        <v>449</v>
      </c>
      <c r="D160" s="83">
        <v>42744</v>
      </c>
      <c r="E160" s="44" t="s">
        <v>1798</v>
      </c>
      <c r="F160" s="41" t="s">
        <v>451</v>
      </c>
      <c r="G160" s="41" t="s">
        <v>1794</v>
      </c>
      <c r="H160" s="83">
        <v>42765</v>
      </c>
      <c r="I160" s="41">
        <v>21</v>
      </c>
      <c r="J160" s="41" t="s">
        <v>1795</v>
      </c>
      <c r="K160" s="41" t="s">
        <v>1796</v>
      </c>
      <c r="L160" s="41" t="s">
        <v>1796</v>
      </c>
    </row>
    <row r="161" spans="1:12" s="85" customFormat="1" ht="22.5" customHeight="1">
      <c r="A161" s="82" t="s">
        <v>243</v>
      </c>
      <c r="B161" s="41" t="s">
        <v>1799</v>
      </c>
      <c r="C161" s="41" t="s">
        <v>449</v>
      </c>
      <c r="D161" s="83">
        <v>42754</v>
      </c>
      <c r="E161" s="44" t="s">
        <v>1800</v>
      </c>
      <c r="F161" s="41" t="s">
        <v>451</v>
      </c>
      <c r="G161" s="41" t="s">
        <v>1794</v>
      </c>
      <c r="H161" s="83">
        <v>42768</v>
      </c>
      <c r="I161" s="41">
        <v>14</v>
      </c>
      <c r="J161" s="41" t="s">
        <v>1795</v>
      </c>
      <c r="K161" s="41" t="s">
        <v>1796</v>
      </c>
      <c r="L161" s="41" t="s">
        <v>1796</v>
      </c>
    </row>
    <row r="162" spans="1:12" s="85" customFormat="1" ht="26.25" customHeight="1">
      <c r="A162" s="82" t="s">
        <v>243</v>
      </c>
      <c r="B162" s="41" t="s">
        <v>1801</v>
      </c>
      <c r="C162" s="41" t="s">
        <v>1802</v>
      </c>
      <c r="D162" s="83">
        <v>42768</v>
      </c>
      <c r="E162" s="44" t="s">
        <v>1803</v>
      </c>
      <c r="F162" s="41" t="s">
        <v>42</v>
      </c>
      <c r="G162" s="41" t="s">
        <v>1794</v>
      </c>
      <c r="H162" s="83">
        <v>42782</v>
      </c>
      <c r="I162" s="41">
        <v>14</v>
      </c>
      <c r="J162" s="41" t="s">
        <v>1795</v>
      </c>
      <c r="K162" s="41" t="s">
        <v>1796</v>
      </c>
      <c r="L162" s="41" t="s">
        <v>1796</v>
      </c>
    </row>
    <row r="163" spans="1:12" s="85" customFormat="1" ht="48" customHeight="1">
      <c r="A163" s="82" t="s">
        <v>243</v>
      </c>
      <c r="B163" s="41" t="s">
        <v>1804</v>
      </c>
      <c r="C163" s="41" t="s">
        <v>449</v>
      </c>
      <c r="D163" s="83">
        <v>42762</v>
      </c>
      <c r="E163" s="44" t="s">
        <v>1805</v>
      </c>
      <c r="F163" s="41" t="s">
        <v>451</v>
      </c>
      <c r="G163" s="41" t="s">
        <v>1794</v>
      </c>
      <c r="H163" s="83">
        <v>42783</v>
      </c>
      <c r="I163" s="41">
        <v>21</v>
      </c>
      <c r="J163" s="41" t="s">
        <v>1795</v>
      </c>
      <c r="K163" s="41" t="s">
        <v>1796</v>
      </c>
      <c r="L163" s="41" t="s">
        <v>1796</v>
      </c>
    </row>
    <row r="164" spans="1:12" s="85" customFormat="1" ht="36.75" customHeight="1">
      <c r="A164" s="82" t="s">
        <v>243</v>
      </c>
      <c r="B164" s="41" t="s">
        <v>1806</v>
      </c>
      <c r="C164" s="41" t="s">
        <v>449</v>
      </c>
      <c r="D164" s="83">
        <v>42778</v>
      </c>
      <c r="E164" s="44" t="s">
        <v>1807</v>
      </c>
      <c r="F164" s="41" t="s">
        <v>451</v>
      </c>
      <c r="G164" s="41" t="s">
        <v>1794</v>
      </c>
      <c r="H164" s="83">
        <v>42783</v>
      </c>
      <c r="I164" s="41">
        <v>5</v>
      </c>
      <c r="J164" s="41" t="s">
        <v>1795</v>
      </c>
      <c r="K164" s="41" t="s">
        <v>1796</v>
      </c>
      <c r="L164" s="41" t="s">
        <v>1796</v>
      </c>
    </row>
    <row r="165" spans="1:12" s="85" customFormat="1" ht="33" customHeight="1">
      <c r="A165" s="82" t="s">
        <v>243</v>
      </c>
      <c r="B165" s="41" t="s">
        <v>1808</v>
      </c>
      <c r="C165" s="41" t="s">
        <v>449</v>
      </c>
      <c r="D165" s="83">
        <v>42788</v>
      </c>
      <c r="E165" s="44" t="s">
        <v>1809</v>
      </c>
      <c r="F165" s="41" t="s">
        <v>451</v>
      </c>
      <c r="G165" s="41" t="s">
        <v>1794</v>
      </c>
      <c r="H165" s="83">
        <v>42795</v>
      </c>
      <c r="I165" s="41">
        <v>7</v>
      </c>
      <c r="J165" s="41" t="s">
        <v>1795</v>
      </c>
      <c r="K165" s="41" t="s">
        <v>1796</v>
      </c>
      <c r="L165" s="41" t="s">
        <v>1796</v>
      </c>
    </row>
    <row r="166" spans="1:12" s="85" customFormat="1" ht="33.75" customHeight="1">
      <c r="A166" s="82" t="s">
        <v>243</v>
      </c>
      <c r="B166" s="41" t="s">
        <v>1810</v>
      </c>
      <c r="C166" s="41" t="s">
        <v>449</v>
      </c>
      <c r="D166" s="83">
        <v>42796</v>
      </c>
      <c r="E166" s="44" t="s">
        <v>1811</v>
      </c>
      <c r="F166" s="41" t="s">
        <v>451</v>
      </c>
      <c r="G166" s="41" t="s">
        <v>1794</v>
      </c>
      <c r="H166" s="83">
        <v>42802</v>
      </c>
      <c r="I166" s="41">
        <v>6</v>
      </c>
      <c r="J166" s="41" t="s">
        <v>1795</v>
      </c>
      <c r="K166" s="41" t="s">
        <v>1796</v>
      </c>
      <c r="L166" s="41" t="s">
        <v>1796</v>
      </c>
    </row>
    <row r="167" spans="1:12" s="85" customFormat="1" ht="33" customHeight="1">
      <c r="A167" s="82" t="s">
        <v>243</v>
      </c>
      <c r="B167" s="41" t="s">
        <v>1812</v>
      </c>
      <c r="C167" s="41" t="s">
        <v>449</v>
      </c>
      <c r="D167" s="83">
        <v>42796</v>
      </c>
      <c r="E167" s="44" t="s">
        <v>1813</v>
      </c>
      <c r="F167" s="41" t="s">
        <v>451</v>
      </c>
      <c r="G167" s="41" t="s">
        <v>1794</v>
      </c>
      <c r="H167" s="83">
        <v>42803</v>
      </c>
      <c r="I167" s="41">
        <v>7</v>
      </c>
      <c r="J167" s="41" t="s">
        <v>1795</v>
      </c>
      <c r="K167" s="41" t="s">
        <v>1796</v>
      </c>
      <c r="L167" s="41" t="s">
        <v>1796</v>
      </c>
    </row>
    <row r="168" spans="1:12" s="85" customFormat="1" ht="26.25" customHeight="1">
      <c r="A168" s="82" t="s">
        <v>243</v>
      </c>
      <c r="B168" s="41" t="s">
        <v>1814</v>
      </c>
      <c r="C168" s="41" t="s">
        <v>449</v>
      </c>
      <c r="D168" s="83">
        <v>42797</v>
      </c>
      <c r="E168" s="44" t="s">
        <v>1815</v>
      </c>
      <c r="F168" s="41" t="s">
        <v>451</v>
      </c>
      <c r="G168" s="41" t="s">
        <v>1794</v>
      </c>
      <c r="H168" s="83">
        <v>42803</v>
      </c>
      <c r="I168" s="41">
        <v>6</v>
      </c>
      <c r="J168" s="41" t="s">
        <v>1795</v>
      </c>
      <c r="K168" s="41" t="s">
        <v>1796</v>
      </c>
      <c r="L168" s="41" t="s">
        <v>1796</v>
      </c>
    </row>
    <row r="169" spans="1:12" s="85" customFormat="1" ht="33" customHeight="1">
      <c r="A169" s="82" t="s">
        <v>243</v>
      </c>
      <c r="B169" s="41" t="s">
        <v>1816</v>
      </c>
      <c r="C169" s="41" t="s">
        <v>449</v>
      </c>
      <c r="D169" s="83">
        <v>42727</v>
      </c>
      <c r="E169" s="44" t="s">
        <v>1817</v>
      </c>
      <c r="F169" s="41" t="s">
        <v>451</v>
      </c>
      <c r="G169" s="41" t="s">
        <v>1794</v>
      </c>
      <c r="H169" s="83">
        <v>42808</v>
      </c>
      <c r="I169" s="41">
        <v>81</v>
      </c>
      <c r="J169" s="41" t="s">
        <v>1795</v>
      </c>
      <c r="K169" s="41" t="s">
        <v>1796</v>
      </c>
      <c r="L169" s="41" t="s">
        <v>1796</v>
      </c>
    </row>
    <row r="170" spans="1:12" s="85" customFormat="1" ht="12.75">
      <c r="A170" s="82" t="s">
        <v>243</v>
      </c>
      <c r="B170" s="41" t="s">
        <v>1818</v>
      </c>
      <c r="C170" s="41" t="s">
        <v>449</v>
      </c>
      <c r="D170" s="83">
        <v>42803</v>
      </c>
      <c r="E170" s="44" t="s">
        <v>1819</v>
      </c>
      <c r="F170" s="41" t="s">
        <v>42</v>
      </c>
      <c r="G170" s="41" t="s">
        <v>1794</v>
      </c>
      <c r="H170" s="83">
        <v>42824</v>
      </c>
      <c r="I170" s="41">
        <v>21</v>
      </c>
      <c r="J170" s="41" t="s">
        <v>1795</v>
      </c>
      <c r="K170" s="41" t="s">
        <v>1796</v>
      </c>
      <c r="L170" s="41" t="s">
        <v>1796</v>
      </c>
    </row>
    <row r="171" spans="1:12" s="85" customFormat="1" ht="21.6" customHeight="1">
      <c r="A171" s="82" t="s">
        <v>243</v>
      </c>
      <c r="B171" s="41" t="s">
        <v>1820</v>
      </c>
      <c r="C171" s="41" t="s">
        <v>449</v>
      </c>
      <c r="D171" s="83">
        <v>42822</v>
      </c>
      <c r="E171" s="44" t="s">
        <v>1800</v>
      </c>
      <c r="F171" s="41" t="s">
        <v>451</v>
      </c>
      <c r="G171" s="41" t="s">
        <v>1794</v>
      </c>
      <c r="H171" s="83">
        <v>42825</v>
      </c>
      <c r="I171" s="41">
        <v>3</v>
      </c>
      <c r="J171" s="41" t="s">
        <v>1795</v>
      </c>
      <c r="K171" s="41" t="s">
        <v>1796</v>
      </c>
      <c r="L171" s="41" t="s">
        <v>1796</v>
      </c>
    </row>
    <row r="172" spans="1:12" s="85" customFormat="1" ht="47.25" customHeight="1">
      <c r="A172" s="82" t="s">
        <v>243</v>
      </c>
      <c r="B172" s="41" t="s">
        <v>1821</v>
      </c>
      <c r="C172" s="41" t="s">
        <v>449</v>
      </c>
      <c r="D172" s="86">
        <v>42744</v>
      </c>
      <c r="E172" s="44" t="s">
        <v>1822</v>
      </c>
      <c r="F172" s="41" t="s">
        <v>451</v>
      </c>
      <c r="G172" s="41" t="s">
        <v>1794</v>
      </c>
      <c r="H172" s="86">
        <v>42755</v>
      </c>
      <c r="I172" s="87">
        <v>16</v>
      </c>
      <c r="J172" s="41" t="s">
        <v>1795</v>
      </c>
      <c r="K172" s="41" t="s">
        <v>1796</v>
      </c>
      <c r="L172" s="41" t="s">
        <v>1796</v>
      </c>
    </row>
    <row r="173" spans="1:12" s="85" customFormat="1" ht="63" customHeight="1">
      <c r="A173" s="82" t="s">
        <v>243</v>
      </c>
      <c r="B173" s="41" t="s">
        <v>1823</v>
      </c>
      <c r="C173" s="41" t="s">
        <v>449</v>
      </c>
      <c r="D173" s="86">
        <v>42744</v>
      </c>
      <c r="E173" s="44" t="s">
        <v>1824</v>
      </c>
      <c r="F173" s="41" t="s">
        <v>451</v>
      </c>
      <c r="G173" s="41" t="s">
        <v>1794</v>
      </c>
      <c r="H173" s="83">
        <v>42760</v>
      </c>
      <c r="I173" s="41">
        <v>29</v>
      </c>
      <c r="J173" s="41" t="s">
        <v>1795</v>
      </c>
      <c r="K173" s="41" t="s">
        <v>1796</v>
      </c>
      <c r="L173" s="41" t="s">
        <v>1796</v>
      </c>
    </row>
    <row r="174" spans="1:12" s="85" customFormat="1" ht="57" customHeight="1">
      <c r="A174" s="82" t="s">
        <v>243</v>
      </c>
      <c r="B174" s="41" t="s">
        <v>1825</v>
      </c>
      <c r="C174" s="41" t="s">
        <v>449</v>
      </c>
      <c r="D174" s="86">
        <v>42766</v>
      </c>
      <c r="E174" s="44" t="s">
        <v>1826</v>
      </c>
      <c r="F174" s="41" t="s">
        <v>451</v>
      </c>
      <c r="G174" s="41" t="s">
        <v>1794</v>
      </c>
      <c r="H174" s="86">
        <v>42773</v>
      </c>
      <c r="I174" s="42">
        <v>17</v>
      </c>
      <c r="J174" s="41" t="s">
        <v>1795</v>
      </c>
      <c r="K174" s="41" t="s">
        <v>1796</v>
      </c>
      <c r="L174" s="41" t="s">
        <v>1796</v>
      </c>
    </row>
    <row r="175" spans="1:12" s="85" customFormat="1" ht="50.25" customHeight="1">
      <c r="A175" s="82" t="s">
        <v>243</v>
      </c>
      <c r="B175" s="41" t="s">
        <v>1827</v>
      </c>
      <c r="C175" s="42" t="s">
        <v>449</v>
      </c>
      <c r="D175" s="86">
        <v>42752</v>
      </c>
      <c r="E175" s="44" t="s">
        <v>1828</v>
      </c>
      <c r="F175" s="41" t="s">
        <v>451</v>
      </c>
      <c r="G175" s="41" t="s">
        <v>1794</v>
      </c>
      <c r="H175" s="86">
        <v>42783</v>
      </c>
      <c r="I175" s="42">
        <v>29</v>
      </c>
      <c r="J175" s="41" t="s">
        <v>1795</v>
      </c>
      <c r="K175" s="41" t="s">
        <v>1796</v>
      </c>
      <c r="L175" s="41" t="s">
        <v>1796</v>
      </c>
    </row>
    <row r="176" spans="1:12" s="85" customFormat="1" ht="25.5">
      <c r="A176" s="82" t="s">
        <v>243</v>
      </c>
      <c r="B176" s="41" t="s">
        <v>1829</v>
      </c>
      <c r="C176" s="41" t="s">
        <v>449</v>
      </c>
      <c r="D176" s="86">
        <v>42755</v>
      </c>
      <c r="E176" s="44" t="s">
        <v>1830</v>
      </c>
      <c r="F176" s="41" t="s">
        <v>451</v>
      </c>
      <c r="G176" s="41" t="s">
        <v>1794</v>
      </c>
      <c r="H176" s="86">
        <v>42781</v>
      </c>
      <c r="I176" s="42">
        <v>3</v>
      </c>
      <c r="J176" s="41" t="s">
        <v>1795</v>
      </c>
      <c r="K176" s="41" t="s">
        <v>1796</v>
      </c>
      <c r="L176" s="41" t="s">
        <v>1796</v>
      </c>
    </row>
    <row r="177" spans="1:12" s="85" customFormat="1" ht="44.25" customHeight="1">
      <c r="A177" s="82" t="s">
        <v>243</v>
      </c>
      <c r="B177" s="41" t="s">
        <v>1831</v>
      </c>
      <c r="C177" s="41" t="s">
        <v>449</v>
      </c>
      <c r="D177" s="86">
        <v>42755</v>
      </c>
      <c r="E177" s="44" t="s">
        <v>1832</v>
      </c>
      <c r="F177" s="41" t="s">
        <v>451</v>
      </c>
      <c r="G177" s="41" t="s">
        <v>1794</v>
      </c>
      <c r="H177" s="86">
        <v>42758</v>
      </c>
      <c r="I177" s="42">
        <v>3</v>
      </c>
      <c r="J177" s="41" t="s">
        <v>1795</v>
      </c>
      <c r="K177" s="41" t="s">
        <v>1796</v>
      </c>
      <c r="L177" s="41" t="s">
        <v>1796</v>
      </c>
    </row>
    <row r="178" spans="1:12" s="85" customFormat="1" ht="41.25" customHeight="1">
      <c r="A178" s="82" t="s">
        <v>243</v>
      </c>
      <c r="B178" s="41" t="s">
        <v>1833</v>
      </c>
      <c r="C178" s="41" t="s">
        <v>449</v>
      </c>
      <c r="D178" s="86">
        <v>42756</v>
      </c>
      <c r="E178" s="44" t="s">
        <v>1834</v>
      </c>
      <c r="F178" s="41" t="s">
        <v>451</v>
      </c>
      <c r="G178" s="41" t="s">
        <v>1794</v>
      </c>
      <c r="H178" s="86">
        <v>42758</v>
      </c>
      <c r="I178" s="42">
        <v>1</v>
      </c>
      <c r="J178" s="41" t="s">
        <v>1795</v>
      </c>
      <c r="K178" s="41" t="s">
        <v>1796</v>
      </c>
      <c r="L178" s="41" t="s">
        <v>1796</v>
      </c>
    </row>
    <row r="179" spans="1:12" s="85" customFormat="1" ht="45" customHeight="1">
      <c r="A179" s="82" t="s">
        <v>243</v>
      </c>
      <c r="B179" s="41" t="s">
        <v>1835</v>
      </c>
      <c r="C179" s="41" t="s">
        <v>449</v>
      </c>
      <c r="D179" s="86">
        <v>42760</v>
      </c>
      <c r="E179" s="44" t="s">
        <v>1836</v>
      </c>
      <c r="F179" s="41" t="s">
        <v>451</v>
      </c>
      <c r="G179" s="41" t="s">
        <v>1794</v>
      </c>
      <c r="H179" s="86">
        <v>42757</v>
      </c>
      <c r="I179" s="42">
        <v>13</v>
      </c>
      <c r="J179" s="41" t="s">
        <v>1795</v>
      </c>
      <c r="K179" s="41" t="s">
        <v>1796</v>
      </c>
      <c r="L179" s="41" t="s">
        <v>1796</v>
      </c>
    </row>
    <row r="180" spans="1:12" s="85" customFormat="1" ht="63" customHeight="1">
      <c r="A180" s="82" t="s">
        <v>243</v>
      </c>
      <c r="B180" s="41" t="s">
        <v>1837</v>
      </c>
      <c r="C180" s="41" t="s">
        <v>449</v>
      </c>
      <c r="D180" s="86">
        <v>42766</v>
      </c>
      <c r="E180" s="44" t="s">
        <v>1838</v>
      </c>
      <c r="F180" s="41" t="s">
        <v>451</v>
      </c>
      <c r="G180" s="41" t="s">
        <v>1794</v>
      </c>
      <c r="H180" s="86">
        <v>42773</v>
      </c>
      <c r="I180" s="42">
        <v>1</v>
      </c>
      <c r="J180" s="41" t="s">
        <v>1795</v>
      </c>
      <c r="K180" s="41" t="s">
        <v>1796</v>
      </c>
      <c r="L180" s="41" t="s">
        <v>1796</v>
      </c>
    </row>
    <row r="181" spans="1:12" s="85" customFormat="1" ht="50.25" customHeight="1">
      <c r="A181" s="82" t="s">
        <v>243</v>
      </c>
      <c r="B181" s="41" t="s">
        <v>1839</v>
      </c>
      <c r="C181" s="41" t="s">
        <v>449</v>
      </c>
      <c r="D181" s="86">
        <v>42766</v>
      </c>
      <c r="E181" s="44" t="s">
        <v>1840</v>
      </c>
      <c r="F181" s="41" t="s">
        <v>451</v>
      </c>
      <c r="G181" s="41" t="s">
        <v>1794</v>
      </c>
      <c r="H181" s="86">
        <v>42767</v>
      </c>
      <c r="I181" s="42">
        <v>7</v>
      </c>
      <c r="J181" s="41" t="s">
        <v>1795</v>
      </c>
      <c r="K181" s="41" t="s">
        <v>1796</v>
      </c>
      <c r="L181" s="41" t="s">
        <v>1796</v>
      </c>
    </row>
    <row r="182" spans="1:12" s="85" customFormat="1" ht="46.5" customHeight="1">
      <c r="A182" s="82" t="s">
        <v>243</v>
      </c>
      <c r="B182" s="41" t="s">
        <v>1841</v>
      </c>
      <c r="C182" s="41" t="s">
        <v>449</v>
      </c>
      <c r="D182" s="86">
        <v>42774</v>
      </c>
      <c r="E182" s="44" t="s">
        <v>1842</v>
      </c>
      <c r="F182" s="41" t="s">
        <v>451</v>
      </c>
      <c r="G182" s="41" t="s">
        <v>1794</v>
      </c>
      <c r="H182" s="86">
        <v>42773</v>
      </c>
      <c r="I182" s="42">
        <v>28</v>
      </c>
      <c r="J182" s="41" t="s">
        <v>1795</v>
      </c>
      <c r="K182" s="41" t="s">
        <v>1796</v>
      </c>
      <c r="L182" s="41" t="s">
        <v>1796</v>
      </c>
    </row>
    <row r="183" spans="1:12" s="85" customFormat="1" ht="36.75" customHeight="1">
      <c r="A183" s="82" t="s">
        <v>243</v>
      </c>
      <c r="B183" s="41" t="s">
        <v>1843</v>
      </c>
      <c r="C183" s="42" t="s">
        <v>449</v>
      </c>
      <c r="D183" s="86">
        <v>42776</v>
      </c>
      <c r="E183" s="44" t="s">
        <v>1844</v>
      </c>
      <c r="F183" s="41" t="s">
        <v>451</v>
      </c>
      <c r="G183" s="41" t="s">
        <v>1794</v>
      </c>
      <c r="H183" s="86">
        <v>42810</v>
      </c>
      <c r="I183" s="42">
        <v>5</v>
      </c>
      <c r="J183" s="42" t="s">
        <v>1795</v>
      </c>
      <c r="K183" s="41" t="s">
        <v>1796</v>
      </c>
      <c r="L183" s="41" t="s">
        <v>1796</v>
      </c>
    </row>
    <row r="184" spans="1:12" s="85" customFormat="1" ht="51" customHeight="1">
      <c r="A184" s="82" t="s">
        <v>243</v>
      </c>
      <c r="B184" s="41" t="s">
        <v>1845</v>
      </c>
      <c r="C184" s="41" t="s">
        <v>449</v>
      </c>
      <c r="D184" s="86">
        <v>42786</v>
      </c>
      <c r="E184" s="44" t="s">
        <v>1846</v>
      </c>
      <c r="F184" s="41" t="s">
        <v>451</v>
      </c>
      <c r="G184" s="41" t="s">
        <v>1794</v>
      </c>
      <c r="H184" s="86">
        <v>42781</v>
      </c>
      <c r="I184" s="42">
        <v>1</v>
      </c>
      <c r="J184" s="42" t="s">
        <v>1795</v>
      </c>
      <c r="K184" s="41" t="s">
        <v>1796</v>
      </c>
      <c r="L184" s="41" t="s">
        <v>1796</v>
      </c>
    </row>
    <row r="185" spans="1:12" s="85" customFormat="1" ht="48" customHeight="1">
      <c r="A185" s="82" t="s">
        <v>243</v>
      </c>
      <c r="B185" s="41" t="s">
        <v>1847</v>
      </c>
      <c r="C185" s="41" t="s">
        <v>449</v>
      </c>
      <c r="D185" s="86">
        <v>42796</v>
      </c>
      <c r="E185" s="44" t="s">
        <v>1848</v>
      </c>
      <c r="F185" s="41" t="s">
        <v>451</v>
      </c>
      <c r="G185" s="41" t="s">
        <v>1794</v>
      </c>
      <c r="H185" s="86">
        <v>42787</v>
      </c>
      <c r="I185" s="42">
        <v>49</v>
      </c>
      <c r="J185" s="42" t="s">
        <v>1795</v>
      </c>
      <c r="K185" s="41" t="s">
        <v>1796</v>
      </c>
      <c r="L185" s="41" t="s">
        <v>1796</v>
      </c>
    </row>
    <row r="186" spans="1:12" s="85" customFormat="1" ht="48.75" customHeight="1">
      <c r="A186" s="82" t="s">
        <v>243</v>
      </c>
      <c r="B186" s="41" t="s">
        <v>1849</v>
      </c>
      <c r="C186" s="41" t="s">
        <v>449</v>
      </c>
      <c r="D186" s="86">
        <v>42800</v>
      </c>
      <c r="E186" s="44" t="s">
        <v>1850</v>
      </c>
      <c r="F186" s="41" t="s">
        <v>451</v>
      </c>
      <c r="G186" s="41" t="s">
        <v>1794</v>
      </c>
      <c r="H186" s="86">
        <v>42773</v>
      </c>
      <c r="I186" s="42">
        <v>0</v>
      </c>
      <c r="J186" s="42"/>
      <c r="K186" s="41" t="s">
        <v>1796</v>
      </c>
      <c r="L186" s="41" t="s">
        <v>1796</v>
      </c>
    </row>
    <row r="187" spans="1:12" s="85" customFormat="1" ht="39" customHeight="1">
      <c r="A187" s="82" t="s">
        <v>243</v>
      </c>
      <c r="B187" s="41" t="s">
        <v>1851</v>
      </c>
      <c r="C187" s="41" t="s">
        <v>449</v>
      </c>
      <c r="D187" s="86">
        <v>42801</v>
      </c>
      <c r="E187" s="44" t="s">
        <v>2069</v>
      </c>
      <c r="F187" s="41" t="s">
        <v>451</v>
      </c>
      <c r="G187" s="41" t="s">
        <v>1794</v>
      </c>
      <c r="H187" s="86">
        <v>42800</v>
      </c>
      <c r="I187" s="42">
        <v>1</v>
      </c>
      <c r="J187" s="42"/>
      <c r="K187" s="41" t="s">
        <v>1796</v>
      </c>
      <c r="L187" s="41" t="s">
        <v>1796</v>
      </c>
    </row>
    <row r="188" spans="1:12" s="85" customFormat="1" ht="45" customHeight="1">
      <c r="A188" s="82" t="s">
        <v>243</v>
      </c>
      <c r="B188" s="41" t="s">
        <v>1852</v>
      </c>
      <c r="C188" s="41" t="s">
        <v>449</v>
      </c>
      <c r="D188" s="86">
        <v>43533</v>
      </c>
      <c r="E188" s="44" t="s">
        <v>1853</v>
      </c>
      <c r="F188" s="41" t="s">
        <v>451</v>
      </c>
      <c r="G188" s="41" t="s">
        <v>1794</v>
      </c>
      <c r="H188" s="86">
        <v>42802</v>
      </c>
      <c r="I188" s="42">
        <v>20</v>
      </c>
      <c r="J188" s="42"/>
      <c r="K188" s="41" t="s">
        <v>1796</v>
      </c>
      <c r="L188" s="41" t="s">
        <v>1796</v>
      </c>
    </row>
    <row r="189" spans="1:12" s="89" customFormat="1" ht="25.5">
      <c r="A189" s="136" t="s">
        <v>243</v>
      </c>
      <c r="B189" s="136" t="s">
        <v>1957</v>
      </c>
      <c r="C189" s="136" t="s">
        <v>449</v>
      </c>
      <c r="D189" s="137">
        <v>42740</v>
      </c>
      <c r="E189" s="90" t="s">
        <v>1958</v>
      </c>
      <c r="F189" s="136" t="s">
        <v>48</v>
      </c>
      <c r="G189" s="136" t="s">
        <v>70</v>
      </c>
      <c r="H189" s="137">
        <v>42740</v>
      </c>
      <c r="I189" s="140">
        <v>0</v>
      </c>
      <c r="J189" s="136"/>
      <c r="K189" s="88" t="s">
        <v>48</v>
      </c>
      <c r="L189" s="88"/>
    </row>
    <row r="190" spans="1:12" s="89" customFormat="1" ht="12.75">
      <c r="A190" s="136" t="s">
        <v>243</v>
      </c>
      <c r="B190" s="136" t="s">
        <v>1959</v>
      </c>
      <c r="C190" s="136" t="s">
        <v>449</v>
      </c>
      <c r="D190" s="137">
        <v>42746</v>
      </c>
      <c r="E190" s="90" t="s">
        <v>1960</v>
      </c>
      <c r="F190" s="136" t="s">
        <v>48</v>
      </c>
      <c r="G190" s="136"/>
      <c r="H190" s="137">
        <v>42746</v>
      </c>
      <c r="I190" s="140">
        <v>0</v>
      </c>
      <c r="J190" s="136"/>
      <c r="K190" s="88" t="s">
        <v>48</v>
      </c>
      <c r="L190" s="88"/>
    </row>
    <row r="191" spans="1:12" s="89" customFormat="1" ht="25.5">
      <c r="A191" s="136" t="s">
        <v>243</v>
      </c>
      <c r="B191" s="136" t="s">
        <v>1961</v>
      </c>
      <c r="C191" s="136" t="s">
        <v>449</v>
      </c>
      <c r="D191" s="137">
        <v>42754</v>
      </c>
      <c r="E191" s="90" t="s">
        <v>1962</v>
      </c>
      <c r="F191" s="136" t="s">
        <v>48</v>
      </c>
      <c r="G191" s="136"/>
      <c r="H191" s="137">
        <v>42755</v>
      </c>
      <c r="I191" s="140">
        <v>0</v>
      </c>
      <c r="J191" s="136"/>
      <c r="K191" s="88" t="s">
        <v>48</v>
      </c>
      <c r="L191" s="88"/>
    </row>
    <row r="192" spans="1:12" s="89" customFormat="1" ht="25.5">
      <c r="A192" s="136" t="s">
        <v>243</v>
      </c>
      <c r="B192" s="136" t="s">
        <v>1963</v>
      </c>
      <c r="C192" s="136" t="s">
        <v>449</v>
      </c>
      <c r="D192" s="137">
        <v>42759</v>
      </c>
      <c r="E192" s="90" t="s">
        <v>1964</v>
      </c>
      <c r="F192" s="136" t="s">
        <v>48</v>
      </c>
      <c r="G192" s="136"/>
      <c r="H192" s="137">
        <v>42760</v>
      </c>
      <c r="I192" s="140">
        <v>1</v>
      </c>
      <c r="J192" s="136"/>
      <c r="K192" s="88" t="s">
        <v>48</v>
      </c>
      <c r="L192" s="88"/>
    </row>
    <row r="193" spans="1:13" s="89" customFormat="1" ht="25.5">
      <c r="A193" s="136" t="s">
        <v>243</v>
      </c>
      <c r="B193" s="136" t="s">
        <v>1965</v>
      </c>
      <c r="C193" s="136" t="s">
        <v>449</v>
      </c>
      <c r="D193" s="137">
        <v>42760</v>
      </c>
      <c r="E193" s="90" t="s">
        <v>1966</v>
      </c>
      <c r="F193" s="136" t="s">
        <v>48</v>
      </c>
      <c r="G193" s="136"/>
      <c r="H193" s="137">
        <v>42761</v>
      </c>
      <c r="I193" s="140">
        <v>1</v>
      </c>
      <c r="J193" s="136"/>
      <c r="K193" s="88" t="s">
        <v>48</v>
      </c>
      <c r="L193" s="88"/>
    </row>
    <row r="194" spans="1:13" s="89" customFormat="1" ht="12.75">
      <c r="A194" s="136" t="s">
        <v>243</v>
      </c>
      <c r="B194" s="136" t="s">
        <v>1967</v>
      </c>
      <c r="C194" s="136" t="s">
        <v>449</v>
      </c>
      <c r="D194" s="137">
        <v>42781</v>
      </c>
      <c r="E194" s="90" t="s">
        <v>1968</v>
      </c>
      <c r="F194" s="136" t="s">
        <v>48</v>
      </c>
      <c r="G194" s="136"/>
      <c r="H194" s="137">
        <v>42782</v>
      </c>
      <c r="I194" s="140">
        <v>1</v>
      </c>
      <c r="J194" s="136"/>
      <c r="K194" s="88" t="s">
        <v>48</v>
      </c>
      <c r="L194" s="88"/>
    </row>
    <row r="195" spans="1:13" s="89" customFormat="1" ht="25.5">
      <c r="A195" s="136" t="s">
        <v>243</v>
      </c>
      <c r="B195" s="136" t="s">
        <v>1969</v>
      </c>
      <c r="C195" s="136" t="s">
        <v>449</v>
      </c>
      <c r="D195" s="137">
        <v>42794</v>
      </c>
      <c r="E195" s="99" t="s">
        <v>1970</v>
      </c>
      <c r="F195" s="136" t="s">
        <v>48</v>
      </c>
      <c r="G195" s="136"/>
      <c r="H195" s="137">
        <v>42795</v>
      </c>
      <c r="I195" s="140">
        <v>3</v>
      </c>
      <c r="J195" s="136"/>
      <c r="K195" s="88" t="s">
        <v>48</v>
      </c>
      <c r="L195" s="88"/>
    </row>
    <row r="196" spans="1:13" s="89" customFormat="1" ht="25.5">
      <c r="A196" s="136" t="s">
        <v>243</v>
      </c>
      <c r="B196" s="136" t="s">
        <v>1971</v>
      </c>
      <c r="C196" s="136" t="s">
        <v>449</v>
      </c>
      <c r="D196" s="137">
        <v>42800</v>
      </c>
      <c r="E196" s="99" t="s">
        <v>1972</v>
      </c>
      <c r="F196" s="136" t="s">
        <v>48</v>
      </c>
      <c r="G196" s="136"/>
      <c r="H196" s="137">
        <v>42803</v>
      </c>
      <c r="I196" s="140">
        <v>3</v>
      </c>
      <c r="J196" s="136"/>
      <c r="K196" s="88" t="s">
        <v>48</v>
      </c>
      <c r="L196" s="88"/>
    </row>
    <row r="197" spans="1:13" s="89" customFormat="1" ht="25.5">
      <c r="A197" s="136" t="s">
        <v>243</v>
      </c>
      <c r="B197" s="136" t="s">
        <v>1973</v>
      </c>
      <c r="C197" s="136" t="s">
        <v>449</v>
      </c>
      <c r="D197" s="137">
        <v>42804</v>
      </c>
      <c r="E197" s="99" t="s">
        <v>1974</v>
      </c>
      <c r="F197" s="136" t="s">
        <v>48</v>
      </c>
      <c r="G197" s="136"/>
      <c r="H197" s="137">
        <v>42804</v>
      </c>
      <c r="I197" s="140">
        <v>0</v>
      </c>
      <c r="J197" s="136"/>
      <c r="K197" s="88" t="s">
        <v>48</v>
      </c>
      <c r="L197" s="88"/>
    </row>
    <row r="198" spans="1:13" s="89" customFormat="1" ht="25.5">
      <c r="A198" s="136" t="s">
        <v>243</v>
      </c>
      <c r="B198" s="136" t="s">
        <v>1975</v>
      </c>
      <c r="C198" s="136" t="s">
        <v>449</v>
      </c>
      <c r="D198" s="137">
        <v>42807</v>
      </c>
      <c r="E198" s="99" t="s">
        <v>1976</v>
      </c>
      <c r="F198" s="136" t="s">
        <v>48</v>
      </c>
      <c r="G198" s="136"/>
      <c r="H198" s="137">
        <v>42808</v>
      </c>
      <c r="I198" s="140">
        <v>1</v>
      </c>
      <c r="J198" s="136"/>
      <c r="K198" s="88" t="s">
        <v>48</v>
      </c>
      <c r="L198" s="88"/>
    </row>
    <row r="199" spans="1:13" s="89" customFormat="1" ht="38.25">
      <c r="A199" s="136" t="s">
        <v>243</v>
      </c>
      <c r="B199" s="136" t="s">
        <v>1977</v>
      </c>
      <c r="C199" s="136" t="s">
        <v>449</v>
      </c>
      <c r="D199" s="137">
        <v>42810</v>
      </c>
      <c r="E199" s="99" t="s">
        <v>1978</v>
      </c>
      <c r="F199" s="136" t="s">
        <v>48</v>
      </c>
      <c r="G199" s="136"/>
      <c r="H199" s="137">
        <v>42814</v>
      </c>
      <c r="I199" s="140">
        <v>4</v>
      </c>
      <c r="J199" s="136"/>
      <c r="K199" s="88" t="s">
        <v>48</v>
      </c>
      <c r="L199" s="88"/>
    </row>
    <row r="200" spans="1:13" s="89" customFormat="1" ht="25.5">
      <c r="A200" s="136" t="s">
        <v>243</v>
      </c>
      <c r="B200" s="136" t="s">
        <v>1979</v>
      </c>
      <c r="C200" s="136" t="s">
        <v>449</v>
      </c>
      <c r="D200" s="137">
        <v>42817</v>
      </c>
      <c r="E200" s="99" t="s">
        <v>1980</v>
      </c>
      <c r="F200" s="136" t="s">
        <v>48</v>
      </c>
      <c r="G200" s="136"/>
      <c r="H200" s="137">
        <v>42818</v>
      </c>
      <c r="I200" s="140">
        <v>1</v>
      </c>
      <c r="J200" s="136"/>
      <c r="K200" s="88" t="s">
        <v>48</v>
      </c>
      <c r="L200" s="88"/>
    </row>
    <row r="201" spans="1:13" s="89" customFormat="1" ht="25.5">
      <c r="A201" s="136" t="s">
        <v>243</v>
      </c>
      <c r="B201" s="136" t="s">
        <v>1981</v>
      </c>
      <c r="C201" s="136" t="s">
        <v>449</v>
      </c>
      <c r="D201" s="137">
        <v>42817</v>
      </c>
      <c r="E201" s="99" t="s">
        <v>1982</v>
      </c>
      <c r="F201" s="136" t="s">
        <v>48</v>
      </c>
      <c r="G201" s="136"/>
      <c r="H201" s="137">
        <v>42818</v>
      </c>
      <c r="I201" s="140">
        <v>1</v>
      </c>
      <c r="J201" s="136"/>
      <c r="K201" s="88" t="s">
        <v>48</v>
      </c>
      <c r="L201" s="88"/>
    </row>
    <row r="202" spans="1:13" s="89" customFormat="1" ht="12.75">
      <c r="A202" s="136" t="s">
        <v>243</v>
      </c>
      <c r="B202" s="53" t="s">
        <v>1983</v>
      </c>
      <c r="C202" s="136" t="s">
        <v>449</v>
      </c>
      <c r="D202" s="137">
        <v>42821</v>
      </c>
      <c r="E202" s="99" t="s">
        <v>1984</v>
      </c>
      <c r="F202" s="136" t="s">
        <v>451</v>
      </c>
      <c r="G202" s="136"/>
      <c r="H202" s="234">
        <v>42825</v>
      </c>
      <c r="I202" s="140">
        <f>(H202-D202)</f>
        <v>4</v>
      </c>
      <c r="J202" s="136"/>
      <c r="K202" s="88" t="s">
        <v>48</v>
      </c>
      <c r="L202" s="88"/>
    </row>
    <row r="203" spans="1:13" s="85" customFormat="1" ht="25.5">
      <c r="A203" s="41" t="s">
        <v>243</v>
      </c>
      <c r="B203" s="58" t="s">
        <v>471</v>
      </c>
      <c r="C203" s="58" t="s">
        <v>1099</v>
      </c>
      <c r="D203" s="43">
        <v>42787</v>
      </c>
      <c r="E203" s="101" t="s">
        <v>2146</v>
      </c>
      <c r="F203" s="58" t="s">
        <v>48</v>
      </c>
      <c r="G203" s="82" t="s">
        <v>46</v>
      </c>
      <c r="H203" s="215" t="s">
        <v>2147</v>
      </c>
      <c r="I203" s="108">
        <v>0</v>
      </c>
      <c r="J203" s="143">
        <v>900</v>
      </c>
      <c r="K203" s="41" t="s">
        <v>48</v>
      </c>
      <c r="L203" s="84"/>
    </row>
    <row r="204" spans="1:13" s="85" customFormat="1" ht="51">
      <c r="A204" s="41" t="s">
        <v>243</v>
      </c>
      <c r="B204" s="58" t="s">
        <v>471</v>
      </c>
      <c r="C204" s="58" t="s">
        <v>1099</v>
      </c>
      <c r="D204" s="215" t="s">
        <v>2148</v>
      </c>
      <c r="E204" s="101" t="s">
        <v>2149</v>
      </c>
      <c r="F204" s="58" t="s">
        <v>48</v>
      </c>
      <c r="G204" s="82" t="s">
        <v>46</v>
      </c>
      <c r="H204" s="215" t="s">
        <v>2148</v>
      </c>
      <c r="I204" s="108">
        <v>0</v>
      </c>
      <c r="J204" s="41" t="s">
        <v>47</v>
      </c>
      <c r="K204" s="41" t="s">
        <v>48</v>
      </c>
      <c r="L204" s="84" t="s">
        <v>2150</v>
      </c>
    </row>
    <row r="205" spans="1:13" s="85" customFormat="1" ht="51">
      <c r="A205" s="41" t="s">
        <v>243</v>
      </c>
      <c r="B205" s="58" t="s">
        <v>471</v>
      </c>
      <c r="C205" s="58" t="s">
        <v>1099</v>
      </c>
      <c r="D205" s="215" t="s">
        <v>2151</v>
      </c>
      <c r="E205" s="101" t="s">
        <v>2152</v>
      </c>
      <c r="F205" s="58" t="s">
        <v>48</v>
      </c>
      <c r="G205" s="82" t="s">
        <v>46</v>
      </c>
      <c r="H205" s="215" t="s">
        <v>2151</v>
      </c>
      <c r="I205" s="108">
        <v>0</v>
      </c>
      <c r="J205" s="41" t="s">
        <v>47</v>
      </c>
      <c r="K205" s="41" t="s">
        <v>48</v>
      </c>
      <c r="L205" s="84" t="s">
        <v>2150</v>
      </c>
    </row>
    <row r="206" spans="1:13" s="85" customFormat="1" ht="51">
      <c r="A206" s="41" t="s">
        <v>243</v>
      </c>
      <c r="B206" s="58" t="s">
        <v>471</v>
      </c>
      <c r="C206" s="58" t="s">
        <v>1099</v>
      </c>
      <c r="D206" s="215" t="s">
        <v>2153</v>
      </c>
      <c r="E206" s="101" t="s">
        <v>2154</v>
      </c>
      <c r="F206" s="58" t="s">
        <v>48</v>
      </c>
      <c r="G206" s="82" t="s">
        <v>46</v>
      </c>
      <c r="H206" s="215" t="s">
        <v>2153</v>
      </c>
      <c r="I206" s="108">
        <v>0</v>
      </c>
      <c r="J206" s="41" t="s">
        <v>47</v>
      </c>
      <c r="K206" s="41" t="s">
        <v>48</v>
      </c>
      <c r="L206" s="84" t="s">
        <v>2150</v>
      </c>
    </row>
    <row r="207" spans="1:13" s="85" customFormat="1" ht="38.25">
      <c r="A207" s="82" t="s">
        <v>243</v>
      </c>
      <c r="B207" s="95" t="s">
        <v>2155</v>
      </c>
      <c r="C207" s="58" t="s">
        <v>449</v>
      </c>
      <c r="D207" s="205" t="s">
        <v>2156</v>
      </c>
      <c r="E207" s="98" t="s">
        <v>2157</v>
      </c>
      <c r="F207" s="82" t="s">
        <v>42</v>
      </c>
      <c r="G207" s="82" t="s">
        <v>46</v>
      </c>
      <c r="H207" s="205" t="s">
        <v>2158</v>
      </c>
      <c r="I207" s="108">
        <f t="shared" ref="I207:I235" si="0">DATEDIF(D207,H207,"d")</f>
        <v>19</v>
      </c>
      <c r="J207" s="210" t="s">
        <v>2159</v>
      </c>
      <c r="K207" s="82" t="s">
        <v>48</v>
      </c>
      <c r="L207" s="98" t="s">
        <v>2160</v>
      </c>
      <c r="M207" s="253"/>
    </row>
    <row r="208" spans="1:13" s="85" customFormat="1" ht="25.5">
      <c r="A208" s="82" t="s">
        <v>243</v>
      </c>
      <c r="B208" s="95" t="s">
        <v>2161</v>
      </c>
      <c r="C208" s="58" t="s">
        <v>449</v>
      </c>
      <c r="D208" s="205" t="s">
        <v>2162</v>
      </c>
      <c r="E208" s="98" t="s">
        <v>2163</v>
      </c>
      <c r="F208" s="82" t="s">
        <v>48</v>
      </c>
      <c r="G208" s="82" t="s">
        <v>46</v>
      </c>
      <c r="H208" s="205" t="s">
        <v>2164</v>
      </c>
      <c r="I208" s="108">
        <f t="shared" si="0"/>
        <v>13</v>
      </c>
      <c r="J208" s="210" t="s">
        <v>2159</v>
      </c>
      <c r="K208" s="82" t="s">
        <v>48</v>
      </c>
      <c r="L208" s="98" t="s">
        <v>2165</v>
      </c>
    </row>
    <row r="209" spans="1:12" s="85" customFormat="1" ht="25.5">
      <c r="A209" s="82" t="s">
        <v>243</v>
      </c>
      <c r="B209" s="95" t="s">
        <v>2166</v>
      </c>
      <c r="C209" s="58" t="s">
        <v>449</v>
      </c>
      <c r="D209" s="206" t="s">
        <v>2162</v>
      </c>
      <c r="E209" s="98" t="s">
        <v>2167</v>
      </c>
      <c r="F209" s="82" t="s">
        <v>48</v>
      </c>
      <c r="G209" s="82" t="s">
        <v>46</v>
      </c>
      <c r="H209" s="206" t="s">
        <v>2162</v>
      </c>
      <c r="I209" s="108">
        <f t="shared" si="0"/>
        <v>0</v>
      </c>
      <c r="J209" s="210" t="s">
        <v>2159</v>
      </c>
      <c r="K209" s="82" t="s">
        <v>48</v>
      </c>
      <c r="L209" s="98" t="s">
        <v>2165</v>
      </c>
    </row>
    <row r="210" spans="1:12" s="85" customFormat="1" ht="25.5">
      <c r="A210" s="82" t="s">
        <v>243</v>
      </c>
      <c r="B210" s="95" t="s">
        <v>2168</v>
      </c>
      <c r="C210" s="58" t="s">
        <v>449</v>
      </c>
      <c r="D210" s="205" t="s">
        <v>2162</v>
      </c>
      <c r="E210" s="98" t="s">
        <v>2169</v>
      </c>
      <c r="F210" s="82" t="s">
        <v>48</v>
      </c>
      <c r="G210" s="82" t="s">
        <v>46</v>
      </c>
      <c r="H210" s="205" t="s">
        <v>2158</v>
      </c>
      <c r="I210" s="108">
        <f t="shared" si="0"/>
        <v>12</v>
      </c>
      <c r="J210" s="210" t="s">
        <v>2159</v>
      </c>
      <c r="K210" s="82" t="s">
        <v>48</v>
      </c>
      <c r="L210" s="98" t="s">
        <v>2165</v>
      </c>
    </row>
    <row r="211" spans="1:12" s="85" customFormat="1" ht="25.5">
      <c r="A211" s="82" t="s">
        <v>243</v>
      </c>
      <c r="B211" s="95" t="s">
        <v>2170</v>
      </c>
      <c r="C211" s="58" t="s">
        <v>449</v>
      </c>
      <c r="D211" s="205" t="s">
        <v>2162</v>
      </c>
      <c r="E211" s="98" t="s">
        <v>2171</v>
      </c>
      <c r="F211" s="82" t="s">
        <v>48</v>
      </c>
      <c r="G211" s="82" t="s">
        <v>46</v>
      </c>
      <c r="H211" s="205" t="s">
        <v>2158</v>
      </c>
      <c r="I211" s="108">
        <f t="shared" si="0"/>
        <v>12</v>
      </c>
      <c r="J211" s="210" t="s">
        <v>2159</v>
      </c>
      <c r="K211" s="82" t="s">
        <v>48</v>
      </c>
      <c r="L211" s="98" t="s">
        <v>2165</v>
      </c>
    </row>
    <row r="212" spans="1:12" s="85" customFormat="1" ht="25.5">
      <c r="A212" s="82" t="s">
        <v>243</v>
      </c>
      <c r="B212" s="95" t="s">
        <v>2172</v>
      </c>
      <c r="C212" s="58" t="s">
        <v>449</v>
      </c>
      <c r="D212" s="205" t="s">
        <v>2173</v>
      </c>
      <c r="E212" s="98" t="s">
        <v>2174</v>
      </c>
      <c r="F212" s="82" t="s">
        <v>48</v>
      </c>
      <c r="G212" s="82" t="s">
        <v>46</v>
      </c>
      <c r="H212" s="205" t="s">
        <v>2175</v>
      </c>
      <c r="I212" s="108">
        <f t="shared" si="0"/>
        <v>5</v>
      </c>
      <c r="J212" s="210" t="s">
        <v>2159</v>
      </c>
      <c r="K212" s="82" t="s">
        <v>48</v>
      </c>
      <c r="L212" s="98" t="s">
        <v>2165</v>
      </c>
    </row>
    <row r="213" spans="1:12" s="85" customFormat="1" ht="25.5">
      <c r="A213" s="82" t="s">
        <v>243</v>
      </c>
      <c r="B213" s="95" t="s">
        <v>2176</v>
      </c>
      <c r="C213" s="58" t="s">
        <v>449</v>
      </c>
      <c r="D213" s="205" t="s">
        <v>2177</v>
      </c>
      <c r="E213" s="98" t="s">
        <v>2178</v>
      </c>
      <c r="F213" s="82" t="s">
        <v>48</v>
      </c>
      <c r="G213" s="82" t="s">
        <v>46</v>
      </c>
      <c r="H213" s="205" t="s">
        <v>2175</v>
      </c>
      <c r="I213" s="108">
        <f t="shared" si="0"/>
        <v>2</v>
      </c>
      <c r="J213" s="210" t="s">
        <v>2159</v>
      </c>
      <c r="K213" s="82" t="s">
        <v>48</v>
      </c>
      <c r="L213" s="98" t="s">
        <v>2165</v>
      </c>
    </row>
    <row r="214" spans="1:12" s="85" customFormat="1" ht="25.5">
      <c r="A214" s="82" t="s">
        <v>243</v>
      </c>
      <c r="B214" s="95" t="s">
        <v>2179</v>
      </c>
      <c r="C214" s="58" t="s">
        <v>449</v>
      </c>
      <c r="D214" s="205" t="s">
        <v>2177</v>
      </c>
      <c r="E214" s="98" t="s">
        <v>2180</v>
      </c>
      <c r="F214" s="82" t="s">
        <v>48</v>
      </c>
      <c r="G214" s="82" t="s">
        <v>46</v>
      </c>
      <c r="H214" s="205" t="s">
        <v>2181</v>
      </c>
      <c r="I214" s="108">
        <f t="shared" si="0"/>
        <v>1</v>
      </c>
      <c r="J214" s="210" t="s">
        <v>2159</v>
      </c>
      <c r="K214" s="82" t="s">
        <v>48</v>
      </c>
      <c r="L214" s="98" t="s">
        <v>2165</v>
      </c>
    </row>
    <row r="215" spans="1:12" s="85" customFormat="1" ht="25.5">
      <c r="A215" s="82" t="s">
        <v>243</v>
      </c>
      <c r="B215" s="95" t="s">
        <v>2182</v>
      </c>
      <c r="C215" s="58" t="s">
        <v>449</v>
      </c>
      <c r="D215" s="117" t="s">
        <v>2183</v>
      </c>
      <c r="E215" s="98" t="s">
        <v>2184</v>
      </c>
      <c r="F215" s="82" t="s">
        <v>48</v>
      </c>
      <c r="G215" s="82" t="s">
        <v>46</v>
      </c>
      <c r="H215" s="205" t="s">
        <v>2158</v>
      </c>
      <c r="I215" s="207">
        <f t="shared" si="0"/>
        <v>3</v>
      </c>
      <c r="J215" s="210" t="s">
        <v>2159</v>
      </c>
      <c r="K215" s="82" t="s">
        <v>48</v>
      </c>
      <c r="L215" s="98" t="s">
        <v>2165</v>
      </c>
    </row>
    <row r="216" spans="1:12" s="85" customFormat="1" ht="25.5">
      <c r="A216" s="82" t="s">
        <v>243</v>
      </c>
      <c r="B216" s="95" t="s">
        <v>2185</v>
      </c>
      <c r="C216" s="58" t="s">
        <v>449</v>
      </c>
      <c r="D216" s="205" t="s">
        <v>2183</v>
      </c>
      <c r="E216" s="98" t="s">
        <v>2186</v>
      </c>
      <c r="F216" s="82" t="s">
        <v>48</v>
      </c>
      <c r="G216" s="82" t="s">
        <v>46</v>
      </c>
      <c r="H216" s="205" t="s">
        <v>2164</v>
      </c>
      <c r="I216" s="207">
        <f t="shared" si="0"/>
        <v>4</v>
      </c>
      <c r="J216" s="210" t="s">
        <v>2159</v>
      </c>
      <c r="K216" s="82" t="s">
        <v>48</v>
      </c>
      <c r="L216" s="98" t="s">
        <v>2165</v>
      </c>
    </row>
    <row r="217" spans="1:12" s="85" customFormat="1" ht="25.5">
      <c r="A217" s="82" t="s">
        <v>243</v>
      </c>
      <c r="B217" s="95" t="s">
        <v>2187</v>
      </c>
      <c r="C217" s="58" t="s">
        <v>449</v>
      </c>
      <c r="D217" s="291" t="s">
        <v>2188</v>
      </c>
      <c r="E217" s="98" t="s">
        <v>2189</v>
      </c>
      <c r="F217" s="82" t="s">
        <v>48</v>
      </c>
      <c r="G217" s="82" t="s">
        <v>46</v>
      </c>
      <c r="H217" s="292">
        <v>42759</v>
      </c>
      <c r="I217" s="207">
        <f t="shared" si="0"/>
        <v>5</v>
      </c>
      <c r="J217" s="210" t="s">
        <v>2159</v>
      </c>
      <c r="K217" s="82" t="s">
        <v>48</v>
      </c>
      <c r="L217" s="98" t="s">
        <v>2165</v>
      </c>
    </row>
    <row r="218" spans="1:12" s="85" customFormat="1" ht="25.5">
      <c r="A218" s="82" t="s">
        <v>243</v>
      </c>
      <c r="B218" s="95" t="s">
        <v>2190</v>
      </c>
      <c r="C218" s="58" t="s">
        <v>449</v>
      </c>
      <c r="D218" s="208" t="s">
        <v>2191</v>
      </c>
      <c r="E218" s="98" t="s">
        <v>2192</v>
      </c>
      <c r="F218" s="82" t="s">
        <v>48</v>
      </c>
      <c r="G218" s="82" t="s">
        <v>46</v>
      </c>
      <c r="H218" s="208" t="s">
        <v>2193</v>
      </c>
      <c r="I218" s="207">
        <f t="shared" si="0"/>
        <v>5</v>
      </c>
      <c r="J218" s="210" t="s">
        <v>2159</v>
      </c>
      <c r="K218" s="82" t="s">
        <v>48</v>
      </c>
      <c r="L218" s="98" t="s">
        <v>2165</v>
      </c>
    </row>
    <row r="219" spans="1:12" s="85" customFormat="1" ht="38.25">
      <c r="A219" s="82" t="s">
        <v>243</v>
      </c>
      <c r="B219" s="95" t="s">
        <v>2194</v>
      </c>
      <c r="C219" s="58" t="s">
        <v>449</v>
      </c>
      <c r="D219" s="208" t="s">
        <v>2191</v>
      </c>
      <c r="E219" s="98" t="s">
        <v>2195</v>
      </c>
      <c r="F219" s="82" t="s">
        <v>48</v>
      </c>
      <c r="G219" s="82" t="s">
        <v>46</v>
      </c>
      <c r="H219" s="208" t="s">
        <v>2191</v>
      </c>
      <c r="I219" s="207">
        <f t="shared" si="0"/>
        <v>0</v>
      </c>
      <c r="J219" s="210" t="s">
        <v>2159</v>
      </c>
      <c r="K219" s="82" t="s">
        <v>48</v>
      </c>
      <c r="L219" s="98" t="s">
        <v>2165</v>
      </c>
    </row>
    <row r="220" spans="1:12" s="85" customFormat="1" ht="25.5">
      <c r="A220" s="82" t="s">
        <v>243</v>
      </c>
      <c r="B220" s="95" t="s">
        <v>2196</v>
      </c>
      <c r="C220" s="58" t="s">
        <v>449</v>
      </c>
      <c r="D220" s="291" t="s">
        <v>2197</v>
      </c>
      <c r="E220" s="98" t="s">
        <v>2198</v>
      </c>
      <c r="F220" s="82" t="s">
        <v>48</v>
      </c>
      <c r="G220" s="82" t="s">
        <v>46</v>
      </c>
      <c r="H220" s="291" t="s">
        <v>2199</v>
      </c>
      <c r="I220" s="108">
        <f t="shared" si="0"/>
        <v>7</v>
      </c>
      <c r="J220" s="210" t="s">
        <v>2159</v>
      </c>
      <c r="K220" s="82" t="s">
        <v>48</v>
      </c>
      <c r="L220" s="98" t="s">
        <v>2165</v>
      </c>
    </row>
    <row r="221" spans="1:12" s="85" customFormat="1" ht="38.25">
      <c r="A221" s="82" t="s">
        <v>243</v>
      </c>
      <c r="B221" s="121" t="s">
        <v>2200</v>
      </c>
      <c r="C221" s="58" t="s">
        <v>449</v>
      </c>
      <c r="D221" s="209" t="s">
        <v>2201</v>
      </c>
      <c r="E221" s="98" t="s">
        <v>2202</v>
      </c>
      <c r="F221" s="82" t="s">
        <v>42</v>
      </c>
      <c r="G221" s="82" t="s">
        <v>46</v>
      </c>
      <c r="H221" s="209" t="s">
        <v>2203</v>
      </c>
      <c r="I221" s="108">
        <f t="shared" si="0"/>
        <v>19</v>
      </c>
      <c r="J221" s="210" t="s">
        <v>2159</v>
      </c>
      <c r="K221" s="82" t="s">
        <v>48</v>
      </c>
      <c r="L221" s="98" t="s">
        <v>2160</v>
      </c>
    </row>
    <row r="222" spans="1:12" s="85" customFormat="1" ht="25.5">
      <c r="A222" s="82" t="s">
        <v>243</v>
      </c>
      <c r="B222" s="121" t="s">
        <v>471</v>
      </c>
      <c r="C222" s="58" t="s">
        <v>449</v>
      </c>
      <c r="D222" s="209" t="s">
        <v>2204</v>
      </c>
      <c r="E222" s="98" t="s">
        <v>2205</v>
      </c>
      <c r="F222" s="82" t="s">
        <v>48</v>
      </c>
      <c r="G222" s="82" t="s">
        <v>46</v>
      </c>
      <c r="H222" s="209">
        <v>42775</v>
      </c>
      <c r="I222" s="108">
        <f t="shared" si="0"/>
        <v>10</v>
      </c>
      <c r="J222" s="210" t="s">
        <v>2159</v>
      </c>
      <c r="K222" s="82" t="s">
        <v>48</v>
      </c>
      <c r="L222" s="98" t="s">
        <v>2165</v>
      </c>
    </row>
    <row r="223" spans="1:12" s="85" customFormat="1" ht="25.5">
      <c r="A223" s="82" t="s">
        <v>243</v>
      </c>
      <c r="B223" s="95" t="s">
        <v>2206</v>
      </c>
      <c r="C223" s="58" t="s">
        <v>449</v>
      </c>
      <c r="D223" s="292">
        <v>42765</v>
      </c>
      <c r="E223" s="98" t="s">
        <v>2207</v>
      </c>
      <c r="F223" s="82" t="s">
        <v>48</v>
      </c>
      <c r="G223" s="82" t="s">
        <v>46</v>
      </c>
      <c r="H223" s="292">
        <v>42765</v>
      </c>
      <c r="I223" s="108">
        <f t="shared" si="0"/>
        <v>0</v>
      </c>
      <c r="J223" s="210" t="s">
        <v>2159</v>
      </c>
      <c r="K223" s="82" t="s">
        <v>48</v>
      </c>
      <c r="L223" s="98" t="s">
        <v>2165</v>
      </c>
    </row>
    <row r="224" spans="1:12" s="85" customFormat="1" ht="25.5">
      <c r="A224" s="82" t="s">
        <v>243</v>
      </c>
      <c r="B224" s="95" t="s">
        <v>2208</v>
      </c>
      <c r="C224" s="58" t="s">
        <v>449</v>
      </c>
      <c r="D224" s="209">
        <v>42769</v>
      </c>
      <c r="E224" s="98" t="s">
        <v>2209</v>
      </c>
      <c r="F224" s="82" t="s">
        <v>48</v>
      </c>
      <c r="G224" s="82" t="s">
        <v>46</v>
      </c>
      <c r="H224" s="209">
        <v>42775</v>
      </c>
      <c r="I224" s="108">
        <f t="shared" si="0"/>
        <v>6</v>
      </c>
      <c r="J224" s="210" t="s">
        <v>2159</v>
      </c>
      <c r="K224" s="82" t="s">
        <v>48</v>
      </c>
      <c r="L224" s="98" t="s">
        <v>2165</v>
      </c>
    </row>
    <row r="225" spans="1:13" s="85" customFormat="1" ht="25.5">
      <c r="A225" s="82" t="s">
        <v>243</v>
      </c>
      <c r="B225" s="121" t="s">
        <v>2210</v>
      </c>
      <c r="C225" s="58" t="s">
        <v>449</v>
      </c>
      <c r="D225" s="209">
        <v>42772</v>
      </c>
      <c r="E225" s="98" t="s">
        <v>2211</v>
      </c>
      <c r="F225" s="82" t="s">
        <v>48</v>
      </c>
      <c r="G225" s="82" t="s">
        <v>46</v>
      </c>
      <c r="H225" s="209">
        <v>42775</v>
      </c>
      <c r="I225" s="108">
        <f t="shared" si="0"/>
        <v>3</v>
      </c>
      <c r="J225" s="210" t="s">
        <v>2159</v>
      </c>
      <c r="K225" s="82" t="s">
        <v>48</v>
      </c>
      <c r="L225" s="98" t="s">
        <v>2165</v>
      </c>
    </row>
    <row r="226" spans="1:13" s="85" customFormat="1" ht="25.5">
      <c r="A226" s="82" t="s">
        <v>243</v>
      </c>
      <c r="B226" s="121" t="s">
        <v>2212</v>
      </c>
      <c r="C226" s="58" t="s">
        <v>449</v>
      </c>
      <c r="D226" s="209">
        <v>42776</v>
      </c>
      <c r="E226" s="98" t="s">
        <v>2213</v>
      </c>
      <c r="F226" s="82" t="s">
        <v>48</v>
      </c>
      <c r="G226" s="82" t="s">
        <v>46</v>
      </c>
      <c r="H226" s="209" t="s">
        <v>2214</v>
      </c>
      <c r="I226" s="108">
        <f t="shared" si="0"/>
        <v>6</v>
      </c>
      <c r="J226" s="210" t="s">
        <v>2159</v>
      </c>
      <c r="K226" s="82" t="s">
        <v>48</v>
      </c>
      <c r="L226" s="98" t="s">
        <v>2165</v>
      </c>
    </row>
    <row r="227" spans="1:13" s="85" customFormat="1" ht="38.25">
      <c r="A227" s="82" t="s">
        <v>243</v>
      </c>
      <c r="B227" s="121" t="s">
        <v>2215</v>
      </c>
      <c r="C227" s="58" t="s">
        <v>449</v>
      </c>
      <c r="D227" s="209" t="s">
        <v>2216</v>
      </c>
      <c r="E227" s="98" t="s">
        <v>2217</v>
      </c>
      <c r="F227" s="82" t="s">
        <v>42</v>
      </c>
      <c r="G227" s="82" t="s">
        <v>46</v>
      </c>
      <c r="H227" s="209">
        <v>42795</v>
      </c>
      <c r="I227" s="108">
        <f t="shared" si="0"/>
        <v>16</v>
      </c>
      <c r="J227" s="210" t="s">
        <v>2159</v>
      </c>
      <c r="K227" s="82" t="s">
        <v>48</v>
      </c>
      <c r="L227" s="98" t="s">
        <v>2160</v>
      </c>
    </row>
    <row r="228" spans="1:13" s="85" customFormat="1" ht="25.5">
      <c r="A228" s="82" t="s">
        <v>243</v>
      </c>
      <c r="B228" s="254" t="s">
        <v>2218</v>
      </c>
      <c r="C228" s="58" t="s">
        <v>449</v>
      </c>
      <c r="D228" s="209" t="s">
        <v>2214</v>
      </c>
      <c r="E228" s="98" t="s">
        <v>2219</v>
      </c>
      <c r="F228" s="82" t="s">
        <v>48</v>
      </c>
      <c r="G228" s="82" t="s">
        <v>46</v>
      </c>
      <c r="H228" s="209" t="s">
        <v>498</v>
      </c>
      <c r="I228" s="108">
        <f t="shared" si="0"/>
        <v>1</v>
      </c>
      <c r="J228" s="210" t="s">
        <v>2159</v>
      </c>
      <c r="K228" s="82" t="s">
        <v>48</v>
      </c>
      <c r="L228" s="98" t="s">
        <v>2165</v>
      </c>
    </row>
    <row r="229" spans="1:13" s="85" customFormat="1" ht="38.25">
      <c r="A229" s="82" t="s">
        <v>243</v>
      </c>
      <c r="B229" s="121" t="s">
        <v>2220</v>
      </c>
      <c r="C229" s="58" t="s">
        <v>449</v>
      </c>
      <c r="D229" s="209">
        <v>42795</v>
      </c>
      <c r="E229" s="98" t="s">
        <v>2221</v>
      </c>
      <c r="F229" s="82" t="s">
        <v>48</v>
      </c>
      <c r="G229" s="82" t="s">
        <v>46</v>
      </c>
      <c r="H229" s="209">
        <v>42795</v>
      </c>
      <c r="I229" s="108">
        <f t="shared" si="0"/>
        <v>0</v>
      </c>
      <c r="J229" s="210" t="s">
        <v>2159</v>
      </c>
      <c r="K229" s="82" t="s">
        <v>48</v>
      </c>
      <c r="L229" s="98" t="s">
        <v>2165</v>
      </c>
    </row>
    <row r="230" spans="1:13" s="85" customFormat="1" ht="25.5">
      <c r="A230" s="82" t="s">
        <v>243</v>
      </c>
      <c r="B230" s="121" t="s">
        <v>2222</v>
      </c>
      <c r="C230" s="58" t="s">
        <v>449</v>
      </c>
      <c r="D230" s="209">
        <v>42796</v>
      </c>
      <c r="E230" s="98" t="s">
        <v>2223</v>
      </c>
      <c r="F230" s="82" t="s">
        <v>48</v>
      </c>
      <c r="G230" s="82" t="s">
        <v>46</v>
      </c>
      <c r="H230" s="209">
        <v>42810</v>
      </c>
      <c r="I230" s="108">
        <f t="shared" si="0"/>
        <v>14</v>
      </c>
      <c r="J230" s="210" t="s">
        <v>2159</v>
      </c>
      <c r="K230" s="82" t="s">
        <v>48</v>
      </c>
      <c r="L230" s="98" t="s">
        <v>2165</v>
      </c>
    </row>
    <row r="231" spans="1:13" s="85" customFormat="1" ht="25.5">
      <c r="A231" s="82" t="s">
        <v>243</v>
      </c>
      <c r="B231" s="121" t="s">
        <v>2224</v>
      </c>
      <c r="C231" s="58" t="s">
        <v>449</v>
      </c>
      <c r="D231" s="209" t="s">
        <v>2225</v>
      </c>
      <c r="E231" s="98" t="s">
        <v>2226</v>
      </c>
      <c r="F231" s="82" t="s">
        <v>48</v>
      </c>
      <c r="G231" s="82" t="s">
        <v>46</v>
      </c>
      <c r="H231" s="209" t="s">
        <v>2227</v>
      </c>
      <c r="I231" s="108">
        <f t="shared" si="0"/>
        <v>1</v>
      </c>
      <c r="J231" s="210" t="s">
        <v>2159</v>
      </c>
      <c r="K231" s="82" t="s">
        <v>48</v>
      </c>
      <c r="L231" s="98" t="s">
        <v>2165</v>
      </c>
    </row>
    <row r="232" spans="1:13" s="85" customFormat="1" ht="25.5">
      <c r="A232" s="82" t="s">
        <v>243</v>
      </c>
      <c r="B232" s="121" t="s">
        <v>2228</v>
      </c>
      <c r="C232" s="58" t="s">
        <v>449</v>
      </c>
      <c r="D232" s="209" t="s">
        <v>2227</v>
      </c>
      <c r="E232" s="98" t="s">
        <v>2229</v>
      </c>
      <c r="F232" s="82" t="s">
        <v>48</v>
      </c>
      <c r="G232" s="82" t="s">
        <v>46</v>
      </c>
      <c r="H232" s="209" t="s">
        <v>2230</v>
      </c>
      <c r="I232" s="108">
        <f t="shared" si="0"/>
        <v>7</v>
      </c>
      <c r="J232" s="210" t="s">
        <v>2159</v>
      </c>
      <c r="K232" s="82" t="s">
        <v>48</v>
      </c>
      <c r="L232" s="98" t="s">
        <v>2165</v>
      </c>
    </row>
    <row r="233" spans="1:13" s="85" customFormat="1" ht="25.5">
      <c r="A233" s="82" t="s">
        <v>243</v>
      </c>
      <c r="B233" s="121" t="s">
        <v>2231</v>
      </c>
      <c r="C233" s="58" t="s">
        <v>449</v>
      </c>
      <c r="D233" s="209" t="s">
        <v>2232</v>
      </c>
      <c r="E233" s="98" t="s">
        <v>2233</v>
      </c>
      <c r="F233" s="82" t="s">
        <v>48</v>
      </c>
      <c r="G233" s="82" t="s">
        <v>46</v>
      </c>
      <c r="H233" s="209" t="s">
        <v>2232</v>
      </c>
      <c r="I233" s="108">
        <f t="shared" si="0"/>
        <v>0</v>
      </c>
      <c r="J233" s="210" t="s">
        <v>2159</v>
      </c>
      <c r="K233" s="82" t="s">
        <v>48</v>
      </c>
      <c r="L233" s="98" t="s">
        <v>2165</v>
      </c>
    </row>
    <row r="234" spans="1:13" s="85" customFormat="1" ht="38.25">
      <c r="A234" s="82" t="s">
        <v>243</v>
      </c>
      <c r="B234" s="121" t="s">
        <v>2234</v>
      </c>
      <c r="C234" s="58" t="s">
        <v>449</v>
      </c>
      <c r="D234" s="209">
        <v>42810</v>
      </c>
      <c r="E234" s="98" t="s">
        <v>2235</v>
      </c>
      <c r="F234" s="82" t="s">
        <v>48</v>
      </c>
      <c r="G234" s="82" t="s">
        <v>46</v>
      </c>
      <c r="H234" s="209">
        <v>42816</v>
      </c>
      <c r="I234" s="108">
        <f t="shared" si="0"/>
        <v>6</v>
      </c>
      <c r="J234" s="210" t="s">
        <v>2159</v>
      </c>
      <c r="K234" s="82" t="s">
        <v>48</v>
      </c>
      <c r="L234" s="98" t="s">
        <v>2165</v>
      </c>
    </row>
    <row r="235" spans="1:13" s="85" customFormat="1" ht="38.25">
      <c r="A235" s="63" t="s">
        <v>243</v>
      </c>
      <c r="B235" s="255" t="s">
        <v>2236</v>
      </c>
      <c r="C235" s="63" t="s">
        <v>449</v>
      </c>
      <c r="D235" s="68" t="s">
        <v>499</v>
      </c>
      <c r="E235" s="67" t="s">
        <v>2237</v>
      </c>
      <c r="F235" s="63" t="s">
        <v>48</v>
      </c>
      <c r="G235" s="63" t="s">
        <v>46</v>
      </c>
      <c r="H235" s="68" t="s">
        <v>501</v>
      </c>
      <c r="I235" s="108">
        <f t="shared" si="0"/>
        <v>1</v>
      </c>
      <c r="J235" s="256" t="s">
        <v>2159</v>
      </c>
      <c r="K235" s="63" t="s">
        <v>48</v>
      </c>
      <c r="L235" s="67" t="s">
        <v>2165</v>
      </c>
      <c r="M235" s="253"/>
    </row>
    <row r="236" spans="1:13" ht="25.5">
      <c r="A236" s="41" t="s">
        <v>280</v>
      </c>
      <c r="C236" s="41" t="s">
        <v>97</v>
      </c>
      <c r="D236" s="43">
        <v>42835</v>
      </c>
      <c r="E236" s="44" t="s">
        <v>281</v>
      </c>
      <c r="F236" s="45" t="s">
        <v>45</v>
      </c>
      <c r="G236" s="41" t="s">
        <v>46</v>
      </c>
      <c r="H236" s="43">
        <v>42835</v>
      </c>
      <c r="I236" s="46">
        <v>0</v>
      </c>
      <c r="J236" s="41" t="s">
        <v>204</v>
      </c>
      <c r="K236" s="41" t="s">
        <v>48</v>
      </c>
      <c r="L236" s="44"/>
    </row>
    <row r="237" spans="1:13" ht="51" customHeight="1">
      <c r="A237" s="45" t="s">
        <v>280</v>
      </c>
      <c r="B237" s="52" t="s">
        <v>282</v>
      </c>
      <c r="C237" s="41" t="s">
        <v>43</v>
      </c>
      <c r="D237" s="43">
        <v>42835</v>
      </c>
      <c r="E237" s="44" t="s">
        <v>283</v>
      </c>
      <c r="F237" s="45" t="s">
        <v>45</v>
      </c>
      <c r="G237" s="41" t="s">
        <v>92</v>
      </c>
      <c r="H237" s="43">
        <v>42881</v>
      </c>
      <c r="I237" s="46">
        <v>10</v>
      </c>
      <c r="J237" s="41" t="s">
        <v>47</v>
      </c>
      <c r="K237" s="41" t="s">
        <v>48</v>
      </c>
      <c r="L237" s="44" t="s">
        <v>251</v>
      </c>
    </row>
    <row r="238" spans="1:13" ht="12.75">
      <c r="A238" s="41" t="s">
        <v>280</v>
      </c>
      <c r="C238" s="41" t="s">
        <v>97</v>
      </c>
      <c r="D238" s="43">
        <v>42836</v>
      </c>
      <c r="E238" s="44" t="s">
        <v>284</v>
      </c>
      <c r="F238" s="45" t="s">
        <v>45</v>
      </c>
      <c r="G238" s="41" t="s">
        <v>46</v>
      </c>
      <c r="H238" s="43">
        <v>42836</v>
      </c>
      <c r="I238" s="46">
        <v>0</v>
      </c>
      <c r="J238" s="41" t="s">
        <v>285</v>
      </c>
      <c r="K238" s="41" t="s">
        <v>48</v>
      </c>
      <c r="L238" s="44"/>
    </row>
    <row r="239" spans="1:13" ht="63.75">
      <c r="A239" s="41" t="s">
        <v>280</v>
      </c>
      <c r="B239" s="42" t="s">
        <v>286</v>
      </c>
      <c r="C239" s="41" t="s">
        <v>43</v>
      </c>
      <c r="D239" s="43">
        <v>42836</v>
      </c>
      <c r="E239" s="44" t="s">
        <v>287</v>
      </c>
      <c r="F239" s="41" t="s">
        <v>45</v>
      </c>
      <c r="G239" s="41" t="s">
        <v>92</v>
      </c>
      <c r="H239" s="43">
        <v>42881</v>
      </c>
      <c r="I239" s="46">
        <v>10</v>
      </c>
      <c r="J239" s="41" t="s">
        <v>47</v>
      </c>
      <c r="K239" s="41" t="s">
        <v>48</v>
      </c>
      <c r="L239" s="44" t="s">
        <v>288</v>
      </c>
    </row>
    <row r="240" spans="1:13" ht="63" customHeight="1">
      <c r="A240" s="41" t="s">
        <v>280</v>
      </c>
      <c r="B240" s="42" t="s">
        <v>289</v>
      </c>
      <c r="C240" s="41" t="s">
        <v>43</v>
      </c>
      <c r="D240" s="43">
        <v>42837</v>
      </c>
      <c r="E240" s="44" t="s">
        <v>290</v>
      </c>
      <c r="F240" s="41" t="s">
        <v>45</v>
      </c>
      <c r="G240" s="41" t="s">
        <v>92</v>
      </c>
      <c r="H240" s="43">
        <v>42881</v>
      </c>
      <c r="I240" s="46">
        <v>10</v>
      </c>
      <c r="J240" s="41" t="s">
        <v>47</v>
      </c>
      <c r="K240" s="41" t="s">
        <v>48</v>
      </c>
      <c r="L240" s="44" t="s">
        <v>288</v>
      </c>
    </row>
    <row r="241" spans="1:12" ht="30" customHeight="1">
      <c r="A241" s="41" t="s">
        <v>280</v>
      </c>
      <c r="C241" s="41" t="s">
        <v>97</v>
      </c>
      <c r="D241" s="43">
        <v>42842</v>
      </c>
      <c r="E241" s="44" t="s">
        <v>291</v>
      </c>
      <c r="F241" s="45" t="s">
        <v>45</v>
      </c>
      <c r="G241" s="41" t="s">
        <v>46</v>
      </c>
      <c r="H241" s="43">
        <v>42842</v>
      </c>
      <c r="I241" s="46">
        <v>0</v>
      </c>
      <c r="J241" s="41" t="s">
        <v>201</v>
      </c>
      <c r="K241" s="41" t="s">
        <v>48</v>
      </c>
      <c r="L241" s="44"/>
    </row>
    <row r="242" spans="1:12" ht="51.75" customHeight="1">
      <c r="A242" s="41" t="s">
        <v>280</v>
      </c>
      <c r="C242" s="41" t="s">
        <v>97</v>
      </c>
      <c r="D242" s="43">
        <v>41749</v>
      </c>
      <c r="E242" s="44" t="s">
        <v>292</v>
      </c>
      <c r="F242" s="45" t="s">
        <v>45</v>
      </c>
      <c r="G242" s="41" t="s">
        <v>46</v>
      </c>
      <c r="H242" s="43">
        <v>41749</v>
      </c>
      <c r="I242" s="46">
        <v>0</v>
      </c>
      <c r="J242" s="41" t="s">
        <v>293</v>
      </c>
      <c r="K242" s="41" t="s">
        <v>48</v>
      </c>
      <c r="L242" s="44"/>
    </row>
    <row r="243" spans="1:12" ht="39" customHeight="1">
      <c r="A243" s="41" t="s">
        <v>280</v>
      </c>
      <c r="C243" s="41" t="s">
        <v>97</v>
      </c>
      <c r="D243" s="43">
        <v>42846</v>
      </c>
      <c r="E243" s="44" t="s">
        <v>294</v>
      </c>
      <c r="F243" s="45" t="s">
        <v>45</v>
      </c>
      <c r="G243" s="41" t="s">
        <v>46</v>
      </c>
      <c r="H243" s="43">
        <v>42846</v>
      </c>
      <c r="I243" s="46">
        <v>0</v>
      </c>
      <c r="J243" s="41" t="s">
        <v>141</v>
      </c>
      <c r="K243" s="41" t="s">
        <v>48</v>
      </c>
      <c r="L243" s="44"/>
    </row>
    <row r="244" spans="1:12" ht="66.75" customHeight="1">
      <c r="A244" s="41" t="s">
        <v>280</v>
      </c>
      <c r="C244" s="41" t="s">
        <v>97</v>
      </c>
      <c r="D244" s="43">
        <v>42846</v>
      </c>
      <c r="E244" s="44" t="s">
        <v>295</v>
      </c>
      <c r="F244" s="45" t="s">
        <v>45</v>
      </c>
      <c r="G244" s="41" t="s">
        <v>46</v>
      </c>
      <c r="H244" s="43">
        <v>42846</v>
      </c>
      <c r="I244" s="46">
        <v>0</v>
      </c>
      <c r="J244" s="41" t="s">
        <v>296</v>
      </c>
      <c r="K244" s="41" t="s">
        <v>48</v>
      </c>
      <c r="L244" s="44"/>
    </row>
    <row r="245" spans="1:12" ht="26.25" customHeight="1">
      <c r="A245" s="41" t="s">
        <v>280</v>
      </c>
      <c r="C245" s="41" t="s">
        <v>97</v>
      </c>
      <c r="D245" s="43">
        <v>42849</v>
      </c>
      <c r="E245" s="44" t="s">
        <v>297</v>
      </c>
      <c r="F245" s="45" t="s">
        <v>45</v>
      </c>
      <c r="G245" s="41" t="s">
        <v>46</v>
      </c>
      <c r="H245" s="43">
        <v>42849</v>
      </c>
      <c r="I245" s="46">
        <v>0</v>
      </c>
      <c r="J245" s="41" t="s">
        <v>199</v>
      </c>
      <c r="K245" s="41" t="s">
        <v>48</v>
      </c>
      <c r="L245" s="44"/>
    </row>
    <row r="246" spans="1:12" ht="68.25" customHeight="1">
      <c r="A246" s="41" t="s">
        <v>280</v>
      </c>
      <c r="B246" s="42" t="s">
        <v>298</v>
      </c>
      <c r="C246" s="41" t="s">
        <v>43</v>
      </c>
      <c r="D246" s="43">
        <v>42849</v>
      </c>
      <c r="E246" s="44" t="s">
        <v>299</v>
      </c>
      <c r="F246" s="45" t="s">
        <v>45</v>
      </c>
      <c r="G246" s="41" t="s">
        <v>92</v>
      </c>
      <c r="H246" s="43">
        <v>42881</v>
      </c>
      <c r="I246" s="46">
        <v>22</v>
      </c>
      <c r="J246" s="41" t="s">
        <v>47</v>
      </c>
      <c r="K246" s="41" t="s">
        <v>48</v>
      </c>
      <c r="L246" s="44" t="s">
        <v>300</v>
      </c>
    </row>
    <row r="247" spans="1:12" ht="65.25" customHeight="1">
      <c r="A247" s="41" t="s">
        <v>280</v>
      </c>
      <c r="B247" s="42" t="s">
        <v>301</v>
      </c>
      <c r="C247" s="41" t="s">
        <v>43</v>
      </c>
      <c r="D247" s="43">
        <v>42849</v>
      </c>
      <c r="E247" s="44" t="s">
        <v>302</v>
      </c>
      <c r="F247" s="45" t="s">
        <v>45</v>
      </c>
      <c r="G247" s="41" t="s">
        <v>92</v>
      </c>
      <c r="H247" s="43">
        <v>42881</v>
      </c>
      <c r="I247" s="46">
        <v>22</v>
      </c>
      <c r="J247" s="41" t="s">
        <v>47</v>
      </c>
      <c r="K247" s="41" t="s">
        <v>48</v>
      </c>
      <c r="L247" s="44" t="s">
        <v>300</v>
      </c>
    </row>
    <row r="248" spans="1:12" ht="63" customHeight="1">
      <c r="A248" s="41" t="s">
        <v>280</v>
      </c>
      <c r="B248" s="42" t="s">
        <v>303</v>
      </c>
      <c r="C248" s="41" t="s">
        <v>43</v>
      </c>
      <c r="D248" s="43">
        <v>42851</v>
      </c>
      <c r="E248" s="44" t="s">
        <v>304</v>
      </c>
      <c r="F248" s="45" t="s">
        <v>45</v>
      </c>
      <c r="G248" s="41" t="s">
        <v>92</v>
      </c>
      <c r="H248" s="43">
        <v>42881</v>
      </c>
      <c r="I248" s="46">
        <v>20</v>
      </c>
      <c r="J248" s="41" t="s">
        <v>47</v>
      </c>
      <c r="K248" s="41" t="s">
        <v>48</v>
      </c>
      <c r="L248" s="44" t="s">
        <v>305</v>
      </c>
    </row>
    <row r="249" spans="1:12" ht="26.25" customHeight="1">
      <c r="A249" s="41" t="s">
        <v>280</v>
      </c>
      <c r="C249" s="41" t="s">
        <v>97</v>
      </c>
      <c r="D249" s="43">
        <v>42857</v>
      </c>
      <c r="E249" s="44" t="s">
        <v>306</v>
      </c>
      <c r="F249" s="45" t="s">
        <v>45</v>
      </c>
      <c r="G249" s="41" t="s">
        <v>46</v>
      </c>
      <c r="H249" s="43">
        <v>42857</v>
      </c>
      <c r="I249" s="46">
        <v>0</v>
      </c>
      <c r="J249" s="41" t="s">
        <v>197</v>
      </c>
      <c r="K249" s="41" t="s">
        <v>48</v>
      </c>
      <c r="L249" s="44"/>
    </row>
    <row r="250" spans="1:12" ht="64.5" customHeight="1">
      <c r="A250" s="41" t="s">
        <v>280</v>
      </c>
      <c r="B250" s="42" t="s">
        <v>307</v>
      </c>
      <c r="C250" s="41" t="s">
        <v>43</v>
      </c>
      <c r="D250" s="43">
        <v>42857</v>
      </c>
      <c r="E250" s="44" t="s">
        <v>308</v>
      </c>
      <c r="F250" s="45" t="s">
        <v>45</v>
      </c>
      <c r="G250" s="41" t="s">
        <v>92</v>
      </c>
      <c r="H250" s="43">
        <v>42881</v>
      </c>
      <c r="I250" s="46">
        <v>18</v>
      </c>
      <c r="J250" s="41" t="s">
        <v>47</v>
      </c>
      <c r="K250" s="41" t="s">
        <v>48</v>
      </c>
      <c r="L250" s="44" t="s">
        <v>300</v>
      </c>
    </row>
    <row r="251" spans="1:12" ht="49.5" customHeight="1">
      <c r="A251" s="41" t="s">
        <v>280</v>
      </c>
      <c r="C251" s="41" t="s">
        <v>97</v>
      </c>
      <c r="D251" s="43">
        <v>42858</v>
      </c>
      <c r="E251" s="44" t="s">
        <v>309</v>
      </c>
      <c r="F251" s="45" t="s">
        <v>45</v>
      </c>
      <c r="G251" s="41" t="s">
        <v>46</v>
      </c>
      <c r="H251" s="43">
        <v>42858</v>
      </c>
      <c r="I251" s="46">
        <v>0</v>
      </c>
      <c r="J251" s="41" t="s">
        <v>310</v>
      </c>
      <c r="K251" s="41" t="s">
        <v>48</v>
      </c>
      <c r="L251" s="44"/>
    </row>
    <row r="252" spans="1:12" ht="36" customHeight="1">
      <c r="A252" s="41" t="s">
        <v>280</v>
      </c>
      <c r="C252" s="41" t="s">
        <v>97</v>
      </c>
      <c r="D252" s="43">
        <v>42858</v>
      </c>
      <c r="E252" s="44" t="s">
        <v>311</v>
      </c>
      <c r="F252" s="45" t="s">
        <v>45</v>
      </c>
      <c r="G252" s="41" t="s">
        <v>46</v>
      </c>
      <c r="H252" s="43">
        <v>42858</v>
      </c>
      <c r="I252" s="46">
        <v>0</v>
      </c>
      <c r="J252" s="41" t="s">
        <v>144</v>
      </c>
      <c r="K252" s="41" t="s">
        <v>48</v>
      </c>
      <c r="L252" s="44"/>
    </row>
    <row r="253" spans="1:12" ht="76.5" customHeight="1">
      <c r="A253" s="41" t="s">
        <v>280</v>
      </c>
      <c r="B253" s="42" t="s">
        <v>312</v>
      </c>
      <c r="C253" s="41" t="s">
        <v>43</v>
      </c>
      <c r="D253" s="43">
        <v>42859</v>
      </c>
      <c r="E253" s="44" t="s">
        <v>313</v>
      </c>
      <c r="F253" s="45" t="s">
        <v>45</v>
      </c>
      <c r="G253" s="41" t="s">
        <v>92</v>
      </c>
      <c r="H253" s="43">
        <v>42881</v>
      </c>
      <c r="I253" s="46">
        <v>16</v>
      </c>
      <c r="J253" s="41" t="s">
        <v>47</v>
      </c>
      <c r="K253" s="41" t="s">
        <v>48</v>
      </c>
      <c r="L253" s="44" t="s">
        <v>314</v>
      </c>
    </row>
    <row r="254" spans="1:12" ht="49.5" customHeight="1">
      <c r="A254" s="41" t="s">
        <v>280</v>
      </c>
      <c r="C254" s="41" t="s">
        <v>97</v>
      </c>
      <c r="D254" s="43">
        <v>42863</v>
      </c>
      <c r="E254" s="44" t="s">
        <v>315</v>
      </c>
      <c r="F254" s="45" t="s">
        <v>45</v>
      </c>
      <c r="G254" s="41" t="s">
        <v>46</v>
      </c>
      <c r="H254" s="43">
        <v>42863</v>
      </c>
      <c r="I254" s="46">
        <v>0</v>
      </c>
      <c r="J254" s="41" t="s">
        <v>98</v>
      </c>
      <c r="K254" s="41" t="s">
        <v>48</v>
      </c>
      <c r="L254" s="44"/>
    </row>
    <row r="255" spans="1:12" ht="49.5" customHeight="1">
      <c r="A255" s="41" t="s">
        <v>280</v>
      </c>
      <c r="B255" s="42" t="s">
        <v>316</v>
      </c>
      <c r="C255" s="41" t="s">
        <v>43</v>
      </c>
      <c r="D255" s="43">
        <v>42866</v>
      </c>
      <c r="E255" s="44" t="s">
        <v>317</v>
      </c>
      <c r="F255" s="45" t="s">
        <v>45</v>
      </c>
      <c r="G255" s="41" t="s">
        <v>94</v>
      </c>
      <c r="H255" s="43">
        <v>42881</v>
      </c>
      <c r="I255" s="46">
        <v>10</v>
      </c>
      <c r="J255" s="41" t="s">
        <v>47</v>
      </c>
      <c r="K255" s="41" t="s">
        <v>48</v>
      </c>
      <c r="L255" s="44" t="s">
        <v>318</v>
      </c>
    </row>
    <row r="256" spans="1:12" ht="49.5" customHeight="1">
      <c r="A256" s="41" t="s">
        <v>280</v>
      </c>
      <c r="C256" s="41" t="s">
        <v>97</v>
      </c>
      <c r="D256" s="43">
        <v>42867</v>
      </c>
      <c r="E256" s="44" t="s">
        <v>319</v>
      </c>
      <c r="F256" s="45" t="s">
        <v>45</v>
      </c>
      <c r="G256" s="41" t="s">
        <v>46</v>
      </c>
      <c r="H256" s="43">
        <v>42867</v>
      </c>
      <c r="I256" s="46">
        <v>0</v>
      </c>
      <c r="J256" s="41" t="s">
        <v>47</v>
      </c>
      <c r="K256" s="41" t="s">
        <v>48</v>
      </c>
      <c r="L256" s="44"/>
    </row>
    <row r="257" spans="1:12" ht="61.5" customHeight="1">
      <c r="A257" s="41" t="s">
        <v>280</v>
      </c>
      <c r="C257" s="41" t="s">
        <v>97</v>
      </c>
      <c r="D257" s="43">
        <v>42870</v>
      </c>
      <c r="E257" s="44" t="s">
        <v>320</v>
      </c>
      <c r="F257" s="45" t="s">
        <v>45</v>
      </c>
      <c r="G257" s="41" t="s">
        <v>46</v>
      </c>
      <c r="H257" s="43">
        <v>42870</v>
      </c>
      <c r="I257" s="46">
        <v>0</v>
      </c>
      <c r="J257" s="41" t="s">
        <v>310</v>
      </c>
      <c r="K257" s="41" t="s">
        <v>48</v>
      </c>
      <c r="L257" s="44"/>
    </row>
    <row r="258" spans="1:12" ht="49.5" customHeight="1">
      <c r="A258" s="41" t="s">
        <v>280</v>
      </c>
      <c r="C258" s="41" t="s">
        <v>97</v>
      </c>
      <c r="D258" s="43">
        <v>42872</v>
      </c>
      <c r="E258" s="44" t="s">
        <v>321</v>
      </c>
      <c r="F258" s="45" t="s">
        <v>45</v>
      </c>
      <c r="G258" s="41" t="s">
        <v>46</v>
      </c>
      <c r="H258" s="43">
        <v>42872</v>
      </c>
      <c r="I258" s="46">
        <v>0</v>
      </c>
      <c r="J258" s="41" t="s">
        <v>322</v>
      </c>
      <c r="K258" s="41" t="s">
        <v>48</v>
      </c>
      <c r="L258" s="44"/>
    </row>
    <row r="259" spans="1:12" ht="49.5" customHeight="1">
      <c r="A259" s="41" t="s">
        <v>280</v>
      </c>
      <c r="B259" s="42" t="s">
        <v>323</v>
      </c>
      <c r="C259" s="41" t="s">
        <v>43</v>
      </c>
      <c r="D259" s="43">
        <v>42873</v>
      </c>
      <c r="E259" s="44" t="s">
        <v>324</v>
      </c>
      <c r="F259" s="45" t="s">
        <v>45</v>
      </c>
      <c r="G259" s="41" t="s">
        <v>92</v>
      </c>
      <c r="H259" s="43">
        <v>42881</v>
      </c>
      <c r="I259" s="46">
        <v>5</v>
      </c>
      <c r="J259" s="41" t="s">
        <v>47</v>
      </c>
      <c r="K259" s="41" t="s">
        <v>48</v>
      </c>
      <c r="L259" s="44" t="s">
        <v>288</v>
      </c>
    </row>
    <row r="260" spans="1:12" ht="60.75" customHeight="1">
      <c r="A260" s="41" t="s">
        <v>280</v>
      </c>
      <c r="B260" s="42" t="s">
        <v>325</v>
      </c>
      <c r="C260" s="41" t="s">
        <v>43</v>
      </c>
      <c r="D260" s="43">
        <v>42873</v>
      </c>
      <c r="E260" s="44" t="s">
        <v>326</v>
      </c>
      <c r="F260" s="45" t="s">
        <v>45</v>
      </c>
      <c r="G260" s="41" t="s">
        <v>92</v>
      </c>
      <c r="H260" s="43">
        <v>42881</v>
      </c>
      <c r="I260" s="46">
        <v>5</v>
      </c>
      <c r="J260" s="41" t="s">
        <v>47</v>
      </c>
      <c r="K260" s="41" t="s">
        <v>48</v>
      </c>
      <c r="L260" s="44" t="s">
        <v>288</v>
      </c>
    </row>
    <row r="261" spans="1:12" ht="65.25" customHeight="1">
      <c r="A261" s="41" t="s">
        <v>280</v>
      </c>
      <c r="B261" s="42" t="s">
        <v>327</v>
      </c>
      <c r="C261" s="41" t="s">
        <v>43</v>
      </c>
      <c r="D261" s="43">
        <v>42873</v>
      </c>
      <c r="E261" s="44" t="s">
        <v>328</v>
      </c>
      <c r="F261" s="45" t="s">
        <v>45</v>
      </c>
      <c r="G261" s="41" t="s">
        <v>92</v>
      </c>
      <c r="H261" s="43">
        <v>42881</v>
      </c>
      <c r="I261" s="46">
        <v>5</v>
      </c>
      <c r="J261" s="41" t="s">
        <v>47</v>
      </c>
      <c r="K261" s="41" t="s">
        <v>48</v>
      </c>
      <c r="L261" s="44" t="s">
        <v>288</v>
      </c>
    </row>
    <row r="262" spans="1:12" ht="87.75" customHeight="1">
      <c r="A262" s="41" t="s">
        <v>280</v>
      </c>
      <c r="B262" s="42" t="s">
        <v>329</v>
      </c>
      <c r="C262" s="41" t="s">
        <v>43</v>
      </c>
      <c r="D262" s="43">
        <v>42875</v>
      </c>
      <c r="E262" s="44" t="s">
        <v>330</v>
      </c>
      <c r="F262" s="45" t="s">
        <v>45</v>
      </c>
      <c r="G262" s="41" t="s">
        <v>92</v>
      </c>
      <c r="H262" s="43">
        <v>42881</v>
      </c>
      <c r="I262" s="46">
        <v>5</v>
      </c>
      <c r="J262" s="41" t="s">
        <v>47</v>
      </c>
      <c r="K262" s="41" t="s">
        <v>48</v>
      </c>
      <c r="L262" s="44" t="s">
        <v>331</v>
      </c>
    </row>
    <row r="263" spans="1:12" ht="49.5" customHeight="1">
      <c r="A263" s="41" t="s">
        <v>280</v>
      </c>
      <c r="C263" s="41" t="s">
        <v>97</v>
      </c>
      <c r="D263" s="43">
        <v>42881</v>
      </c>
      <c r="E263" s="44" t="s">
        <v>332</v>
      </c>
      <c r="F263" s="45" t="s">
        <v>45</v>
      </c>
      <c r="G263" s="41" t="s">
        <v>46</v>
      </c>
      <c r="H263" s="43">
        <v>42881</v>
      </c>
      <c r="I263" s="46">
        <v>0</v>
      </c>
      <c r="J263" s="41" t="s">
        <v>197</v>
      </c>
      <c r="K263" s="41" t="s">
        <v>48</v>
      </c>
      <c r="L263" s="44"/>
    </row>
    <row r="264" spans="1:12" ht="30.75" customHeight="1">
      <c r="A264" s="41" t="s">
        <v>280</v>
      </c>
      <c r="C264" s="41" t="s">
        <v>97</v>
      </c>
      <c r="D264" s="43">
        <v>42887</v>
      </c>
      <c r="E264" s="44" t="s">
        <v>333</v>
      </c>
      <c r="F264" s="45" t="s">
        <v>45</v>
      </c>
      <c r="G264" s="41" t="s">
        <v>46</v>
      </c>
      <c r="H264" s="43">
        <v>42887</v>
      </c>
      <c r="I264" s="46">
        <v>0</v>
      </c>
      <c r="J264" s="41" t="s">
        <v>334</v>
      </c>
      <c r="K264" s="41" t="s">
        <v>48</v>
      </c>
      <c r="L264" s="44"/>
    </row>
    <row r="265" spans="1:12" ht="78.75" customHeight="1">
      <c r="A265" s="41" t="s">
        <v>280</v>
      </c>
      <c r="B265" s="42" t="s">
        <v>335</v>
      </c>
      <c r="C265" s="41" t="s">
        <v>43</v>
      </c>
      <c r="D265" s="43">
        <v>42888</v>
      </c>
      <c r="E265" s="44" t="s">
        <v>336</v>
      </c>
      <c r="F265" s="45" t="s">
        <v>45</v>
      </c>
      <c r="G265" s="41" t="s">
        <v>92</v>
      </c>
      <c r="H265" s="43">
        <v>42893</v>
      </c>
      <c r="I265" s="46">
        <v>4</v>
      </c>
      <c r="J265" s="41" t="s">
        <v>47</v>
      </c>
      <c r="K265" s="41" t="s">
        <v>48</v>
      </c>
      <c r="L265" s="44" t="s">
        <v>259</v>
      </c>
    </row>
    <row r="266" spans="1:12" ht="57" customHeight="1">
      <c r="A266" s="41" t="s">
        <v>280</v>
      </c>
      <c r="B266" s="42" t="s">
        <v>337</v>
      </c>
      <c r="C266" s="41" t="s">
        <v>43</v>
      </c>
      <c r="D266" s="43">
        <v>42893</v>
      </c>
      <c r="E266" s="44" t="s">
        <v>338</v>
      </c>
      <c r="F266" s="45" t="s">
        <v>45</v>
      </c>
      <c r="G266" s="41" t="s">
        <v>92</v>
      </c>
      <c r="H266" s="43">
        <v>42899</v>
      </c>
      <c r="I266" s="46">
        <v>2</v>
      </c>
      <c r="J266" s="41" t="s">
        <v>47</v>
      </c>
      <c r="K266" s="41" t="s">
        <v>48</v>
      </c>
      <c r="L266" s="60" t="s">
        <v>339</v>
      </c>
    </row>
    <row r="267" spans="1:12" ht="43.5" customHeight="1">
      <c r="A267" s="41" t="s">
        <v>280</v>
      </c>
      <c r="B267" s="42" t="s">
        <v>340</v>
      </c>
      <c r="C267" s="41" t="s">
        <v>43</v>
      </c>
      <c r="D267" s="43">
        <v>42898</v>
      </c>
      <c r="E267" s="44" t="s">
        <v>341</v>
      </c>
      <c r="F267" s="45" t="s">
        <v>45</v>
      </c>
      <c r="G267" s="41" t="s">
        <v>92</v>
      </c>
      <c r="H267" s="43">
        <v>42901</v>
      </c>
      <c r="I267" s="46">
        <v>2</v>
      </c>
      <c r="J267" s="41" t="s">
        <v>47</v>
      </c>
      <c r="K267" s="41" t="s">
        <v>48</v>
      </c>
      <c r="L267" s="44" t="s">
        <v>342</v>
      </c>
    </row>
    <row r="268" spans="1:12" ht="116.25" customHeight="1">
      <c r="A268" s="41" t="s">
        <v>280</v>
      </c>
      <c r="C268" s="41" t="s">
        <v>97</v>
      </c>
      <c r="D268" s="43">
        <v>42899</v>
      </c>
      <c r="E268" s="44" t="s">
        <v>343</v>
      </c>
      <c r="F268" s="45" t="s">
        <v>45</v>
      </c>
      <c r="G268" s="41" t="s">
        <v>46</v>
      </c>
      <c r="H268" s="43">
        <v>42899</v>
      </c>
      <c r="I268" s="46">
        <v>0</v>
      </c>
      <c r="J268" s="41" t="s">
        <v>344</v>
      </c>
      <c r="K268" s="41" t="s">
        <v>48</v>
      </c>
      <c r="L268" s="44"/>
    </row>
    <row r="269" spans="1:12" ht="27" customHeight="1">
      <c r="A269" s="41" t="s">
        <v>280</v>
      </c>
      <c r="C269" s="41" t="s">
        <v>97</v>
      </c>
      <c r="D269" s="43">
        <v>42907</v>
      </c>
      <c r="E269" s="44" t="s">
        <v>345</v>
      </c>
      <c r="F269" s="45" t="s">
        <v>45</v>
      </c>
      <c r="G269" s="41" t="s">
        <v>46</v>
      </c>
      <c r="H269" s="43">
        <v>42907</v>
      </c>
      <c r="I269" s="46">
        <v>0</v>
      </c>
      <c r="J269" s="41" t="s">
        <v>346</v>
      </c>
      <c r="K269" s="41" t="s">
        <v>48</v>
      </c>
      <c r="L269" s="44"/>
    </row>
    <row r="270" spans="1:12" ht="42" customHeight="1">
      <c r="A270" s="41" t="s">
        <v>280</v>
      </c>
      <c r="B270" s="42" t="s">
        <v>347</v>
      </c>
      <c r="C270" s="41" t="s">
        <v>43</v>
      </c>
      <c r="D270" s="43">
        <v>42907</v>
      </c>
      <c r="E270" s="44" t="s">
        <v>348</v>
      </c>
      <c r="F270" s="45" t="s">
        <v>45</v>
      </c>
      <c r="G270" s="41" t="s">
        <v>92</v>
      </c>
      <c r="H270" s="43">
        <v>42913</v>
      </c>
      <c r="I270" s="46">
        <v>4</v>
      </c>
      <c r="J270" s="41" t="s">
        <v>47</v>
      </c>
      <c r="K270" s="41" t="s">
        <v>48</v>
      </c>
      <c r="L270" s="44" t="s">
        <v>349</v>
      </c>
    </row>
    <row r="271" spans="1:12" ht="64.5" customHeight="1">
      <c r="A271" s="41" t="s">
        <v>280</v>
      </c>
      <c r="B271" s="42" t="s">
        <v>350</v>
      </c>
      <c r="C271" s="41" t="s">
        <v>43</v>
      </c>
      <c r="D271" s="43">
        <v>42907</v>
      </c>
      <c r="E271" s="44" t="s">
        <v>351</v>
      </c>
      <c r="F271" s="45" t="s">
        <v>45</v>
      </c>
      <c r="G271" s="41" t="s">
        <v>92</v>
      </c>
      <c r="H271" s="43">
        <v>42913</v>
      </c>
      <c r="I271" s="46">
        <v>4</v>
      </c>
      <c r="J271" s="41" t="s">
        <v>47</v>
      </c>
      <c r="K271" s="41" t="s">
        <v>48</v>
      </c>
      <c r="L271" s="44" t="s">
        <v>288</v>
      </c>
    </row>
    <row r="272" spans="1:12" ht="39" customHeight="1">
      <c r="A272" s="41" t="s">
        <v>280</v>
      </c>
      <c r="C272" s="41" t="s">
        <v>97</v>
      </c>
      <c r="D272" s="43">
        <v>42909</v>
      </c>
      <c r="E272" s="44" t="s">
        <v>352</v>
      </c>
      <c r="F272" s="45" t="s">
        <v>45</v>
      </c>
      <c r="G272" s="41" t="s">
        <v>46</v>
      </c>
      <c r="H272" s="43">
        <v>42909</v>
      </c>
      <c r="I272" s="46">
        <v>0</v>
      </c>
      <c r="J272" s="41" t="s">
        <v>353</v>
      </c>
      <c r="K272" s="41" t="s">
        <v>48</v>
      </c>
      <c r="L272" s="44"/>
    </row>
    <row r="273" spans="1:13" ht="46.5" customHeight="1">
      <c r="A273" s="41" t="s">
        <v>280</v>
      </c>
      <c r="B273" s="42" t="s">
        <v>354</v>
      </c>
      <c r="C273" s="41" t="s">
        <v>43</v>
      </c>
      <c r="D273" s="43">
        <v>42913</v>
      </c>
      <c r="E273" s="44" t="s">
        <v>355</v>
      </c>
      <c r="F273" s="45" t="s">
        <v>45</v>
      </c>
      <c r="G273" s="41" t="s">
        <v>92</v>
      </c>
      <c r="H273" s="43">
        <v>42936</v>
      </c>
      <c r="I273" s="46">
        <v>15</v>
      </c>
      <c r="J273" s="41" t="s">
        <v>47</v>
      </c>
      <c r="K273" s="41" t="s">
        <v>48</v>
      </c>
      <c r="L273" s="44" t="s">
        <v>356</v>
      </c>
    </row>
    <row r="274" spans="1:13" ht="50.25" customHeight="1">
      <c r="A274" s="41" t="s">
        <v>280</v>
      </c>
      <c r="C274" s="41" t="s">
        <v>97</v>
      </c>
      <c r="D274" s="43">
        <v>42915</v>
      </c>
      <c r="E274" s="44" t="s">
        <v>357</v>
      </c>
      <c r="F274" s="45" t="s">
        <v>45</v>
      </c>
      <c r="G274" s="41" t="s">
        <v>46</v>
      </c>
      <c r="H274" s="43">
        <v>42915</v>
      </c>
      <c r="I274" s="46">
        <v>0</v>
      </c>
      <c r="J274" s="41" t="s">
        <v>358</v>
      </c>
      <c r="K274" s="41" t="s">
        <v>48</v>
      </c>
      <c r="L274" s="44"/>
    </row>
    <row r="275" spans="1:13" ht="62.25" customHeight="1">
      <c r="A275" s="41" t="s">
        <v>280</v>
      </c>
      <c r="B275" s="42" t="s">
        <v>359</v>
      </c>
      <c r="C275" s="41" t="s">
        <v>43</v>
      </c>
      <c r="D275" s="43">
        <v>42916</v>
      </c>
      <c r="E275" s="44" t="s">
        <v>360</v>
      </c>
      <c r="F275" s="45" t="s">
        <v>45</v>
      </c>
      <c r="G275" s="41" t="s">
        <v>92</v>
      </c>
      <c r="H275" s="43">
        <v>42936</v>
      </c>
      <c r="I275" s="46">
        <v>15</v>
      </c>
      <c r="J275" s="41" t="s">
        <v>47</v>
      </c>
      <c r="K275" s="41" t="s">
        <v>48</v>
      </c>
      <c r="L275" s="44" t="s">
        <v>288</v>
      </c>
    </row>
    <row r="276" spans="1:13" ht="49.5" customHeight="1">
      <c r="A276" s="63" t="s">
        <v>280</v>
      </c>
      <c r="B276" s="63">
        <v>173022</v>
      </c>
      <c r="C276" s="63" t="s">
        <v>449</v>
      </c>
      <c r="D276" s="64">
        <v>42877</v>
      </c>
      <c r="E276" s="67" t="s">
        <v>466</v>
      </c>
      <c r="F276" s="63" t="s">
        <v>451</v>
      </c>
      <c r="G276" s="63" t="s">
        <v>46</v>
      </c>
      <c r="H276" s="63" t="s">
        <v>467</v>
      </c>
      <c r="I276" s="63">
        <v>3</v>
      </c>
      <c r="J276" s="63" t="s">
        <v>453</v>
      </c>
      <c r="K276" s="63" t="s">
        <v>451</v>
      </c>
      <c r="L276" s="63"/>
      <c r="M276" s="231"/>
    </row>
    <row r="277" spans="1:13" ht="47.25" customHeight="1">
      <c r="A277" s="63" t="s">
        <v>280</v>
      </c>
      <c r="B277" s="63">
        <v>173426</v>
      </c>
      <c r="C277" s="63" t="s">
        <v>449</v>
      </c>
      <c r="D277" s="64">
        <v>42885</v>
      </c>
      <c r="E277" s="67" t="s">
        <v>468</v>
      </c>
      <c r="F277" s="63" t="s">
        <v>451</v>
      </c>
      <c r="G277" s="63" t="s">
        <v>46</v>
      </c>
      <c r="H277" s="68">
        <v>42893</v>
      </c>
      <c r="I277" s="63">
        <v>26</v>
      </c>
      <c r="J277" s="63" t="s">
        <v>453</v>
      </c>
      <c r="K277" s="63" t="s">
        <v>451</v>
      </c>
      <c r="L277" s="63"/>
      <c r="M277" s="231"/>
    </row>
    <row r="278" spans="1:13" ht="49.5" customHeight="1">
      <c r="A278" s="63" t="s">
        <v>280</v>
      </c>
      <c r="B278" s="63">
        <v>173583</v>
      </c>
      <c r="C278" s="63" t="s">
        <v>449</v>
      </c>
      <c r="D278" s="64">
        <v>42888</v>
      </c>
      <c r="E278" s="67" t="s">
        <v>469</v>
      </c>
      <c r="F278" s="63" t="s">
        <v>451</v>
      </c>
      <c r="G278" s="63" t="s">
        <v>46</v>
      </c>
      <c r="H278" s="68" t="s">
        <v>470</v>
      </c>
      <c r="I278" s="63" t="s">
        <v>471</v>
      </c>
      <c r="J278" s="63" t="s">
        <v>453</v>
      </c>
      <c r="K278" s="63" t="s">
        <v>451</v>
      </c>
      <c r="L278" s="63" t="s">
        <v>472</v>
      </c>
      <c r="M278" s="231"/>
    </row>
    <row r="279" spans="1:13" ht="48.75" customHeight="1">
      <c r="A279" s="63" t="s">
        <v>280</v>
      </c>
      <c r="B279" s="63">
        <v>174320</v>
      </c>
      <c r="C279" s="63" t="s">
        <v>449</v>
      </c>
      <c r="D279" s="64">
        <v>42916</v>
      </c>
      <c r="E279" s="67" t="s">
        <v>473</v>
      </c>
      <c r="F279" s="63" t="s">
        <v>451</v>
      </c>
      <c r="G279" s="63" t="s">
        <v>46</v>
      </c>
      <c r="H279" s="68" t="s">
        <v>474</v>
      </c>
      <c r="I279" s="63">
        <v>40</v>
      </c>
      <c r="J279" s="63" t="s">
        <v>453</v>
      </c>
      <c r="K279" s="63" t="s">
        <v>451</v>
      </c>
      <c r="L279" s="63"/>
      <c r="M279" s="231"/>
    </row>
    <row r="280" spans="1:13" s="72" customFormat="1" ht="50.1" customHeight="1">
      <c r="A280" s="53" t="s">
        <v>280</v>
      </c>
      <c r="B280" s="69" t="s">
        <v>471</v>
      </c>
      <c r="C280" s="53" t="s">
        <v>97</v>
      </c>
      <c r="D280" s="70">
        <v>42901</v>
      </c>
      <c r="E280" s="98" t="s">
        <v>512</v>
      </c>
      <c r="F280" s="53" t="s">
        <v>45</v>
      </c>
      <c r="G280" s="53" t="s">
        <v>46</v>
      </c>
      <c r="H280" s="70">
        <v>42901</v>
      </c>
      <c r="I280" s="53">
        <v>0</v>
      </c>
      <c r="J280" s="53" t="s">
        <v>513</v>
      </c>
      <c r="K280" s="53" t="s">
        <v>45</v>
      </c>
      <c r="L280" s="53" t="s">
        <v>510</v>
      </c>
    </row>
    <row r="281" spans="1:13" s="232" customFormat="1" ht="25.5">
      <c r="A281" s="73" t="s">
        <v>280</v>
      </c>
      <c r="B281" s="75" t="s">
        <v>530</v>
      </c>
      <c r="C281" s="75" t="s">
        <v>97</v>
      </c>
      <c r="D281" s="75" t="s">
        <v>531</v>
      </c>
      <c r="E281" s="74" t="s">
        <v>537</v>
      </c>
      <c r="F281" s="75" t="s">
        <v>532</v>
      </c>
      <c r="G281" s="75" t="s">
        <v>533</v>
      </c>
      <c r="H281" s="75" t="s">
        <v>534</v>
      </c>
      <c r="I281" s="75">
        <v>0</v>
      </c>
      <c r="J281" s="75" t="s">
        <v>535</v>
      </c>
      <c r="K281" s="75" t="s">
        <v>536</v>
      </c>
      <c r="L281" s="73" t="s">
        <v>525</v>
      </c>
    </row>
    <row r="282" spans="1:13" ht="12.75">
      <c r="A282" s="45" t="s">
        <v>280</v>
      </c>
      <c r="B282" s="45" t="s">
        <v>491</v>
      </c>
      <c r="C282" s="79" t="s">
        <v>97</v>
      </c>
      <c r="D282" s="92">
        <v>42860</v>
      </c>
      <c r="E282" s="131" t="s">
        <v>548</v>
      </c>
      <c r="F282" s="79" t="s">
        <v>45</v>
      </c>
      <c r="G282" s="79" t="s">
        <v>46</v>
      </c>
      <c r="H282" s="92">
        <v>42860</v>
      </c>
      <c r="I282" s="79">
        <v>0</v>
      </c>
      <c r="J282" s="50">
        <v>50</v>
      </c>
      <c r="K282" s="79" t="s">
        <v>471</v>
      </c>
      <c r="L282" s="45"/>
    </row>
    <row r="283" spans="1:13" ht="12.75">
      <c r="A283" s="45" t="s">
        <v>280</v>
      </c>
      <c r="B283" s="45" t="s">
        <v>491</v>
      </c>
      <c r="C283" s="79" t="s">
        <v>97</v>
      </c>
      <c r="D283" s="92">
        <v>42859</v>
      </c>
      <c r="E283" s="131" t="s">
        <v>549</v>
      </c>
      <c r="F283" s="79" t="s">
        <v>45</v>
      </c>
      <c r="G283" s="79" t="s">
        <v>46</v>
      </c>
      <c r="H283" s="92">
        <v>42860</v>
      </c>
      <c r="I283" s="79">
        <v>1</v>
      </c>
      <c r="J283" s="50">
        <v>50</v>
      </c>
      <c r="K283" s="79" t="s">
        <v>471</v>
      </c>
      <c r="L283" s="45"/>
    </row>
    <row r="284" spans="1:13" ht="12.75">
      <c r="A284" s="45" t="s">
        <v>280</v>
      </c>
      <c r="B284" s="45" t="s">
        <v>491</v>
      </c>
      <c r="C284" s="79" t="s">
        <v>97</v>
      </c>
      <c r="D284" s="92">
        <v>42857</v>
      </c>
      <c r="E284" s="131" t="s">
        <v>550</v>
      </c>
      <c r="F284" s="79" t="s">
        <v>45</v>
      </c>
      <c r="G284" s="79" t="s">
        <v>46</v>
      </c>
      <c r="H284" s="92">
        <v>42860</v>
      </c>
      <c r="I284" s="79">
        <v>3</v>
      </c>
      <c r="J284" s="50">
        <v>50</v>
      </c>
      <c r="K284" s="79" t="s">
        <v>471</v>
      </c>
      <c r="L284" s="45"/>
    </row>
    <row r="285" spans="1:13" ht="12.75">
      <c r="A285" s="45" t="s">
        <v>280</v>
      </c>
      <c r="B285" s="45" t="s">
        <v>491</v>
      </c>
      <c r="C285" s="79" t="s">
        <v>97</v>
      </c>
      <c r="D285" s="92">
        <v>42849</v>
      </c>
      <c r="E285" s="131" t="s">
        <v>551</v>
      </c>
      <c r="F285" s="79" t="s">
        <v>45</v>
      </c>
      <c r="G285" s="79" t="s">
        <v>46</v>
      </c>
      <c r="H285" s="92">
        <v>42849</v>
      </c>
      <c r="I285" s="79">
        <v>0</v>
      </c>
      <c r="J285" s="50">
        <v>50</v>
      </c>
      <c r="K285" s="79" t="s">
        <v>471</v>
      </c>
      <c r="L285" s="45"/>
    </row>
    <row r="286" spans="1:13" ht="12.75">
      <c r="A286" s="45" t="s">
        <v>280</v>
      </c>
      <c r="B286" s="45" t="s">
        <v>491</v>
      </c>
      <c r="C286" s="79" t="s">
        <v>97</v>
      </c>
      <c r="D286" s="92">
        <v>42830</v>
      </c>
      <c r="E286" s="131" t="s">
        <v>552</v>
      </c>
      <c r="F286" s="79" t="s">
        <v>45</v>
      </c>
      <c r="G286" s="79" t="s">
        <v>46</v>
      </c>
      <c r="H286" s="92">
        <v>42836</v>
      </c>
      <c r="I286" s="79">
        <v>10</v>
      </c>
      <c r="J286" s="50">
        <v>150</v>
      </c>
      <c r="K286" s="79" t="s">
        <v>471</v>
      </c>
      <c r="L286" s="45"/>
    </row>
    <row r="287" spans="1:13" ht="12.75">
      <c r="A287" s="45" t="s">
        <v>280</v>
      </c>
      <c r="B287" s="45" t="s">
        <v>491</v>
      </c>
      <c r="C287" s="45" t="s">
        <v>97</v>
      </c>
      <c r="D287" s="47">
        <v>42844</v>
      </c>
      <c r="E287" s="44" t="s">
        <v>551</v>
      </c>
      <c r="F287" s="45" t="s">
        <v>45</v>
      </c>
      <c r="G287" s="45" t="s">
        <v>46</v>
      </c>
      <c r="H287" s="47">
        <v>42850</v>
      </c>
      <c r="I287" s="49">
        <v>6</v>
      </c>
      <c r="J287" s="50">
        <v>100</v>
      </c>
      <c r="K287" s="45" t="s">
        <v>48</v>
      </c>
      <c r="L287" s="45"/>
    </row>
    <row r="288" spans="1:13" ht="51">
      <c r="A288" s="45" t="s">
        <v>280</v>
      </c>
      <c r="B288" s="45" t="s">
        <v>491</v>
      </c>
      <c r="C288" s="45" t="s">
        <v>97</v>
      </c>
      <c r="D288" s="93">
        <v>42843</v>
      </c>
      <c r="E288" s="98" t="s">
        <v>553</v>
      </c>
      <c r="F288" s="45" t="s">
        <v>45</v>
      </c>
      <c r="G288" s="45" t="s">
        <v>46</v>
      </c>
      <c r="H288" s="93">
        <v>42850</v>
      </c>
      <c r="I288" s="49">
        <v>7</v>
      </c>
      <c r="J288" s="45" t="s">
        <v>47</v>
      </c>
      <c r="K288" s="45" t="s">
        <v>48</v>
      </c>
      <c r="L288" s="45"/>
    </row>
    <row r="289" spans="1:12" ht="76.5">
      <c r="A289" s="45" t="s">
        <v>280</v>
      </c>
      <c r="B289" s="45" t="s">
        <v>491</v>
      </c>
      <c r="C289" s="45" t="s">
        <v>97</v>
      </c>
      <c r="D289" s="56">
        <v>42850</v>
      </c>
      <c r="E289" s="44" t="s">
        <v>554</v>
      </c>
      <c r="F289" s="45" t="s">
        <v>45</v>
      </c>
      <c r="G289" s="45" t="s">
        <v>46</v>
      </c>
      <c r="H289" s="56">
        <v>42920</v>
      </c>
      <c r="I289" s="49">
        <v>9</v>
      </c>
      <c r="J289" s="45" t="s">
        <v>47</v>
      </c>
      <c r="K289" s="45" t="s">
        <v>48</v>
      </c>
      <c r="L289" s="45"/>
    </row>
    <row r="290" spans="1:12" ht="76.5">
      <c r="A290" s="45" t="s">
        <v>280</v>
      </c>
      <c r="B290" s="45" t="s">
        <v>491</v>
      </c>
      <c r="C290" s="45" t="s">
        <v>97</v>
      </c>
      <c r="D290" s="56">
        <v>42863</v>
      </c>
      <c r="E290" s="44" t="s">
        <v>555</v>
      </c>
      <c r="F290" s="45" t="s">
        <v>45</v>
      </c>
      <c r="G290" s="45" t="s">
        <v>46</v>
      </c>
      <c r="H290" s="56">
        <v>42865</v>
      </c>
      <c r="I290" s="49">
        <v>2</v>
      </c>
      <c r="J290" s="45" t="s">
        <v>47</v>
      </c>
      <c r="K290" s="45" t="s">
        <v>48</v>
      </c>
      <c r="L290" s="45"/>
    </row>
    <row r="291" spans="1:12" ht="63.75">
      <c r="A291" s="45" t="s">
        <v>280</v>
      </c>
      <c r="B291" s="45" t="s">
        <v>491</v>
      </c>
      <c r="C291" s="45" t="s">
        <v>97</v>
      </c>
      <c r="D291" s="56">
        <v>42900</v>
      </c>
      <c r="E291" s="44" t="s">
        <v>556</v>
      </c>
      <c r="F291" s="45" t="s">
        <v>45</v>
      </c>
      <c r="G291" s="45" t="s">
        <v>46</v>
      </c>
      <c r="H291" s="57">
        <v>42907</v>
      </c>
      <c r="I291" s="49">
        <v>5</v>
      </c>
      <c r="J291" s="45" t="s">
        <v>47</v>
      </c>
      <c r="K291" s="45" t="s">
        <v>48</v>
      </c>
      <c r="L291" s="45"/>
    </row>
    <row r="292" spans="1:12" ht="12.75">
      <c r="A292" s="45" t="s">
        <v>280</v>
      </c>
      <c r="B292" s="53" t="s">
        <v>491</v>
      </c>
      <c r="C292" s="45" t="s">
        <v>97</v>
      </c>
      <c r="D292" s="47">
        <v>42831</v>
      </c>
      <c r="E292" s="44" t="s">
        <v>495</v>
      </c>
      <c r="F292" s="45" t="s">
        <v>45</v>
      </c>
      <c r="G292" s="45" t="s">
        <v>46</v>
      </c>
      <c r="H292" s="54">
        <v>43012</v>
      </c>
      <c r="I292" s="49">
        <v>2</v>
      </c>
      <c r="J292" s="55">
        <v>85</v>
      </c>
      <c r="K292" s="45" t="s">
        <v>48</v>
      </c>
      <c r="L292" s="45"/>
    </row>
    <row r="293" spans="1:12" ht="12.75">
      <c r="A293" s="45" t="s">
        <v>280</v>
      </c>
      <c r="B293" s="53" t="s">
        <v>491</v>
      </c>
      <c r="C293" s="45" t="s">
        <v>97</v>
      </c>
      <c r="D293" s="47">
        <v>42837</v>
      </c>
      <c r="E293" s="44" t="s">
        <v>495</v>
      </c>
      <c r="F293" s="45" t="s">
        <v>45</v>
      </c>
      <c r="G293" s="45" t="s">
        <v>46</v>
      </c>
      <c r="H293" s="54">
        <v>43073</v>
      </c>
      <c r="I293" s="49">
        <v>1</v>
      </c>
      <c r="J293" s="55">
        <v>80</v>
      </c>
      <c r="K293" s="45" t="s">
        <v>48</v>
      </c>
      <c r="L293" s="45"/>
    </row>
    <row r="294" spans="1:12" ht="12.75">
      <c r="A294" s="45" t="s">
        <v>280</v>
      </c>
      <c r="B294" s="53" t="s">
        <v>491</v>
      </c>
      <c r="C294" s="45" t="s">
        <v>97</v>
      </c>
      <c r="D294" s="47">
        <v>42892</v>
      </c>
      <c r="E294" s="44" t="s">
        <v>495</v>
      </c>
      <c r="F294" s="45" t="s">
        <v>45</v>
      </c>
      <c r="G294" s="45" t="s">
        <v>46</v>
      </c>
      <c r="H294" s="54">
        <v>42892</v>
      </c>
      <c r="I294" s="49">
        <v>1</v>
      </c>
      <c r="J294" s="55">
        <v>60</v>
      </c>
      <c r="K294" s="45" t="s">
        <v>48</v>
      </c>
      <c r="L294" s="45"/>
    </row>
    <row r="295" spans="1:12" ht="12.75">
      <c r="A295" s="45" t="s">
        <v>280</v>
      </c>
      <c r="B295" s="53" t="s">
        <v>491</v>
      </c>
      <c r="C295" s="45" t="s">
        <v>97</v>
      </c>
      <c r="D295" s="47">
        <v>42893</v>
      </c>
      <c r="E295" s="44" t="s">
        <v>495</v>
      </c>
      <c r="F295" s="45" t="s">
        <v>45</v>
      </c>
      <c r="G295" s="45" t="s">
        <v>46</v>
      </c>
      <c r="H295" s="54">
        <v>42922</v>
      </c>
      <c r="I295" s="49">
        <v>1</v>
      </c>
      <c r="J295" s="55">
        <v>95</v>
      </c>
      <c r="K295" s="45" t="s">
        <v>48</v>
      </c>
      <c r="L295" s="45"/>
    </row>
    <row r="296" spans="1:12" ht="38.25">
      <c r="A296" s="45" t="s">
        <v>280</v>
      </c>
      <c r="B296" s="45" t="s">
        <v>491</v>
      </c>
      <c r="C296" s="45" t="s">
        <v>97</v>
      </c>
      <c r="D296" s="47">
        <v>42835</v>
      </c>
      <c r="E296" s="44" t="s">
        <v>557</v>
      </c>
      <c r="F296" s="45" t="s">
        <v>45</v>
      </c>
      <c r="G296" s="45" t="s">
        <v>46</v>
      </c>
      <c r="H296" s="47">
        <v>42840</v>
      </c>
      <c r="I296" s="49">
        <v>5</v>
      </c>
      <c r="J296" s="45" t="s">
        <v>47</v>
      </c>
      <c r="K296" s="45" t="s">
        <v>48</v>
      </c>
      <c r="L296" s="45"/>
    </row>
    <row r="297" spans="1:12" ht="102">
      <c r="A297" s="45" t="s">
        <v>280</v>
      </c>
      <c r="B297" s="45" t="s">
        <v>491</v>
      </c>
      <c r="C297" s="45" t="s">
        <v>97</v>
      </c>
      <c r="D297" s="47">
        <v>42880</v>
      </c>
      <c r="E297" s="44" t="s">
        <v>558</v>
      </c>
      <c r="F297" s="45" t="s">
        <v>45</v>
      </c>
      <c r="G297" s="45" t="s">
        <v>46</v>
      </c>
      <c r="H297" s="47">
        <v>42881</v>
      </c>
      <c r="I297" s="49">
        <v>1</v>
      </c>
      <c r="J297" s="45" t="s">
        <v>47</v>
      </c>
      <c r="K297" s="45" t="s">
        <v>48</v>
      </c>
      <c r="L297" s="45"/>
    </row>
    <row r="298" spans="1:12" ht="12.75">
      <c r="A298" s="45" t="s">
        <v>280</v>
      </c>
      <c r="B298" s="45" t="s">
        <v>491</v>
      </c>
      <c r="C298" s="45" t="s">
        <v>97</v>
      </c>
      <c r="D298" s="47">
        <v>42830</v>
      </c>
      <c r="E298" s="44" t="s">
        <v>552</v>
      </c>
      <c r="F298" s="45" t="s">
        <v>45</v>
      </c>
      <c r="G298" s="45" t="s">
        <v>46</v>
      </c>
      <c r="H298" s="47">
        <v>42835</v>
      </c>
      <c r="I298" s="49">
        <v>5</v>
      </c>
      <c r="J298" s="50">
        <v>50</v>
      </c>
      <c r="K298" s="45" t="s">
        <v>48</v>
      </c>
      <c r="L298" s="45"/>
    </row>
    <row r="299" spans="1:12" ht="12.75">
      <c r="A299" s="45" t="s">
        <v>280</v>
      </c>
      <c r="B299" s="45" t="s">
        <v>491</v>
      </c>
      <c r="C299" s="45" t="s">
        <v>97</v>
      </c>
      <c r="D299" s="47">
        <v>42844</v>
      </c>
      <c r="E299" s="44" t="s">
        <v>559</v>
      </c>
      <c r="F299" s="45" t="s">
        <v>45</v>
      </c>
      <c r="G299" s="45" t="s">
        <v>46</v>
      </c>
      <c r="H299" s="47">
        <v>42849</v>
      </c>
      <c r="I299" s="49">
        <v>5</v>
      </c>
      <c r="J299" s="50">
        <v>50</v>
      </c>
      <c r="K299" s="45" t="s">
        <v>48</v>
      </c>
      <c r="L299" s="45"/>
    </row>
    <row r="300" spans="1:12" ht="12.75">
      <c r="A300" s="45" t="s">
        <v>280</v>
      </c>
      <c r="B300" s="45" t="s">
        <v>491</v>
      </c>
      <c r="C300" s="45" t="s">
        <v>97</v>
      </c>
      <c r="D300" s="47">
        <v>42859</v>
      </c>
      <c r="E300" s="44" t="s">
        <v>552</v>
      </c>
      <c r="F300" s="45" t="s">
        <v>45</v>
      </c>
      <c r="G300" s="45" t="s">
        <v>46</v>
      </c>
      <c r="H300" s="47">
        <v>42865</v>
      </c>
      <c r="I300" s="49">
        <v>6</v>
      </c>
      <c r="J300" s="50">
        <v>50</v>
      </c>
      <c r="K300" s="45" t="s">
        <v>48</v>
      </c>
      <c r="L300" s="45"/>
    </row>
    <row r="301" spans="1:12" ht="12.75">
      <c r="A301" s="45" t="s">
        <v>280</v>
      </c>
      <c r="B301" s="45" t="s">
        <v>491</v>
      </c>
      <c r="C301" s="45" t="s">
        <v>97</v>
      </c>
      <c r="D301" s="47">
        <v>42860</v>
      </c>
      <c r="E301" s="44" t="s">
        <v>560</v>
      </c>
      <c r="F301" s="45" t="s">
        <v>45</v>
      </c>
      <c r="G301" s="45" t="s">
        <v>46</v>
      </c>
      <c r="H301" s="47">
        <v>42879</v>
      </c>
      <c r="I301" s="49">
        <v>19</v>
      </c>
      <c r="J301" s="50">
        <v>50</v>
      </c>
      <c r="K301" s="45" t="s">
        <v>48</v>
      </c>
      <c r="L301" s="45"/>
    </row>
    <row r="302" spans="1:12" ht="12.75">
      <c r="A302" s="45" t="s">
        <v>280</v>
      </c>
      <c r="B302" s="45" t="s">
        <v>491</v>
      </c>
      <c r="C302" s="45" t="s">
        <v>97</v>
      </c>
      <c r="D302" s="47">
        <v>42867</v>
      </c>
      <c r="E302" s="44" t="s">
        <v>561</v>
      </c>
      <c r="F302" s="45" t="s">
        <v>45</v>
      </c>
      <c r="G302" s="45" t="s">
        <v>46</v>
      </c>
      <c r="H302" s="47">
        <v>42867</v>
      </c>
      <c r="I302" s="49">
        <v>0</v>
      </c>
      <c r="J302" s="50">
        <v>50</v>
      </c>
      <c r="K302" s="45" t="s">
        <v>48</v>
      </c>
      <c r="L302" s="45"/>
    </row>
    <row r="303" spans="1:12" ht="25.5">
      <c r="A303" s="45" t="s">
        <v>280</v>
      </c>
      <c r="B303" s="45" t="s">
        <v>491</v>
      </c>
      <c r="C303" s="45" t="s">
        <v>97</v>
      </c>
      <c r="D303" s="47">
        <v>42874</v>
      </c>
      <c r="E303" s="44" t="s">
        <v>562</v>
      </c>
      <c r="F303" s="45" t="s">
        <v>45</v>
      </c>
      <c r="G303" s="45" t="s">
        <v>46</v>
      </c>
      <c r="H303" s="47">
        <v>42881</v>
      </c>
      <c r="I303" s="49">
        <v>7</v>
      </c>
      <c r="J303" s="50">
        <v>150</v>
      </c>
      <c r="K303" s="45" t="s">
        <v>48</v>
      </c>
      <c r="L303" s="45"/>
    </row>
    <row r="304" spans="1:12" ht="38.25">
      <c r="A304" s="45" t="s">
        <v>280</v>
      </c>
      <c r="B304" s="45" t="s">
        <v>491</v>
      </c>
      <c r="C304" s="45" t="s">
        <v>97</v>
      </c>
      <c r="D304" s="47">
        <v>42888</v>
      </c>
      <c r="E304" s="44" t="s">
        <v>563</v>
      </c>
      <c r="F304" s="45" t="s">
        <v>45</v>
      </c>
      <c r="G304" s="45" t="s">
        <v>564</v>
      </c>
      <c r="H304" s="47">
        <v>42901</v>
      </c>
      <c r="I304" s="49">
        <v>13</v>
      </c>
      <c r="J304" s="50">
        <v>100</v>
      </c>
      <c r="K304" s="45" t="s">
        <v>48</v>
      </c>
      <c r="L304" s="45" t="s">
        <v>565</v>
      </c>
    </row>
    <row r="305" spans="1:12" ht="25.5">
      <c r="A305" s="45" t="s">
        <v>280</v>
      </c>
      <c r="B305" s="45" t="s">
        <v>491</v>
      </c>
      <c r="C305" s="45" t="s">
        <v>97</v>
      </c>
      <c r="D305" s="47">
        <v>42888</v>
      </c>
      <c r="E305" s="44" t="s">
        <v>566</v>
      </c>
      <c r="F305" s="45" t="s">
        <v>45</v>
      </c>
      <c r="G305" s="45" t="s">
        <v>46</v>
      </c>
      <c r="H305" s="47">
        <v>42900</v>
      </c>
      <c r="I305" s="49">
        <v>12</v>
      </c>
      <c r="J305" s="50">
        <v>150</v>
      </c>
      <c r="K305" s="45" t="s">
        <v>48</v>
      </c>
      <c r="L305" s="45"/>
    </row>
    <row r="306" spans="1:12" ht="25.5">
      <c r="A306" s="45" t="s">
        <v>280</v>
      </c>
      <c r="B306" s="45" t="s">
        <v>491</v>
      </c>
      <c r="C306" s="45" t="s">
        <v>97</v>
      </c>
      <c r="D306" s="47">
        <v>42901</v>
      </c>
      <c r="E306" s="44" t="s">
        <v>567</v>
      </c>
      <c r="F306" s="45" t="s">
        <v>45</v>
      </c>
      <c r="G306" s="45" t="s">
        <v>46</v>
      </c>
      <c r="H306" s="47">
        <v>42906</v>
      </c>
      <c r="I306" s="49">
        <v>5</v>
      </c>
      <c r="J306" s="50">
        <v>100</v>
      </c>
      <c r="K306" s="45" t="s">
        <v>48</v>
      </c>
      <c r="L306" s="45"/>
    </row>
    <row r="307" spans="1:12" ht="25.5">
      <c r="A307" s="45" t="s">
        <v>280</v>
      </c>
      <c r="B307" s="45" t="s">
        <v>491</v>
      </c>
      <c r="C307" s="45" t="s">
        <v>97</v>
      </c>
      <c r="D307" s="47">
        <v>42907</v>
      </c>
      <c r="E307" s="44" t="s">
        <v>568</v>
      </c>
      <c r="F307" s="45" t="s">
        <v>45</v>
      </c>
      <c r="G307" s="45" t="s">
        <v>46</v>
      </c>
      <c r="H307" s="47">
        <v>42907</v>
      </c>
      <c r="I307" s="49">
        <v>0</v>
      </c>
      <c r="J307" s="50">
        <v>300</v>
      </c>
      <c r="K307" s="45" t="s">
        <v>48</v>
      </c>
      <c r="L307" s="45"/>
    </row>
    <row r="308" spans="1:12" ht="25.5">
      <c r="A308" s="41" t="s">
        <v>280</v>
      </c>
      <c r="B308" s="45" t="s">
        <v>491</v>
      </c>
      <c r="C308" s="58" t="s">
        <v>97</v>
      </c>
      <c r="D308" s="43">
        <v>42859</v>
      </c>
      <c r="E308" s="131" t="s">
        <v>569</v>
      </c>
      <c r="F308" s="58" t="s">
        <v>45</v>
      </c>
      <c r="G308" s="58" t="s">
        <v>46</v>
      </c>
      <c r="H308" s="43">
        <v>42863</v>
      </c>
      <c r="I308" s="58">
        <v>2</v>
      </c>
      <c r="J308" s="58" t="s">
        <v>47</v>
      </c>
      <c r="K308" s="58" t="s">
        <v>48</v>
      </c>
      <c r="L308" s="41"/>
    </row>
    <row r="309" spans="1:12" ht="25.5">
      <c r="A309" s="41" t="s">
        <v>280</v>
      </c>
      <c r="B309" s="45" t="s">
        <v>491</v>
      </c>
      <c r="C309" s="58" t="s">
        <v>97</v>
      </c>
      <c r="D309" s="43">
        <v>42908</v>
      </c>
      <c r="E309" s="131" t="s">
        <v>570</v>
      </c>
      <c r="F309" s="58" t="s">
        <v>45</v>
      </c>
      <c r="G309" s="58" t="s">
        <v>46</v>
      </c>
      <c r="H309" s="43">
        <v>42915</v>
      </c>
      <c r="I309" s="58">
        <v>2</v>
      </c>
      <c r="J309" s="58" t="s">
        <v>47</v>
      </c>
      <c r="K309" s="58" t="s">
        <v>48</v>
      </c>
      <c r="L309" s="41"/>
    </row>
    <row r="310" spans="1:12" ht="12.75">
      <c r="A310" s="45" t="s">
        <v>280</v>
      </c>
      <c r="B310" s="45" t="s">
        <v>491</v>
      </c>
      <c r="C310" s="45" t="s">
        <v>97</v>
      </c>
      <c r="D310" s="47">
        <v>42913</v>
      </c>
      <c r="E310" s="44" t="s">
        <v>571</v>
      </c>
      <c r="F310" s="45" t="s">
        <v>45</v>
      </c>
      <c r="G310" s="45" t="s">
        <v>46</v>
      </c>
      <c r="H310" s="47">
        <v>42919</v>
      </c>
      <c r="I310" s="49">
        <v>6</v>
      </c>
      <c r="J310" s="50">
        <v>50</v>
      </c>
      <c r="K310" s="45" t="s">
        <v>48</v>
      </c>
      <c r="L310" s="45"/>
    </row>
    <row r="311" spans="1:12" ht="12.75">
      <c r="A311" s="45" t="s">
        <v>280</v>
      </c>
      <c r="B311" s="53" t="s">
        <v>491</v>
      </c>
      <c r="C311" s="45" t="s">
        <v>97</v>
      </c>
      <c r="D311" s="47">
        <v>42851</v>
      </c>
      <c r="E311" s="44" t="s">
        <v>495</v>
      </c>
      <c r="F311" s="45" t="s">
        <v>45</v>
      </c>
      <c r="G311" s="45" t="s">
        <v>46</v>
      </c>
      <c r="H311" s="47">
        <v>42851</v>
      </c>
      <c r="I311" s="49">
        <v>3</v>
      </c>
      <c r="J311" s="55" t="s">
        <v>572</v>
      </c>
      <c r="K311" s="45" t="s">
        <v>48</v>
      </c>
      <c r="L311" s="45"/>
    </row>
    <row r="312" spans="1:12" ht="38.25">
      <c r="A312" s="45" t="s">
        <v>280</v>
      </c>
      <c r="B312" s="79" t="s">
        <v>638</v>
      </c>
      <c r="C312" s="45" t="s">
        <v>97</v>
      </c>
      <c r="D312" s="47">
        <v>42835</v>
      </c>
      <c r="E312" s="44" t="s">
        <v>639</v>
      </c>
      <c r="F312" s="45" t="s">
        <v>45</v>
      </c>
      <c r="G312" s="45" t="s">
        <v>46</v>
      </c>
      <c r="H312" s="47">
        <v>42835</v>
      </c>
      <c r="I312" s="49">
        <v>0</v>
      </c>
      <c r="J312" s="45">
        <v>60</v>
      </c>
      <c r="K312" s="61" t="s">
        <v>48</v>
      </c>
      <c r="L312" s="61" t="s">
        <v>637</v>
      </c>
    </row>
    <row r="313" spans="1:12" ht="25.5">
      <c r="A313" s="45" t="s">
        <v>280</v>
      </c>
      <c r="B313" s="79" t="s">
        <v>640</v>
      </c>
      <c r="C313" s="45" t="s">
        <v>97</v>
      </c>
      <c r="D313" s="47">
        <v>42877</v>
      </c>
      <c r="E313" s="44" t="s">
        <v>641</v>
      </c>
      <c r="F313" s="45" t="s">
        <v>45</v>
      </c>
      <c r="G313" s="45" t="s">
        <v>46</v>
      </c>
      <c r="H313" s="47">
        <v>42877</v>
      </c>
      <c r="I313" s="49">
        <v>3</v>
      </c>
      <c r="J313" s="45" t="s">
        <v>47</v>
      </c>
      <c r="K313" s="61" t="s">
        <v>48</v>
      </c>
      <c r="L313" s="61" t="s">
        <v>637</v>
      </c>
    </row>
    <row r="314" spans="1:12" ht="38.25">
      <c r="A314" s="45" t="s">
        <v>280</v>
      </c>
      <c r="B314" s="79" t="s">
        <v>642</v>
      </c>
      <c r="C314" s="45" t="s">
        <v>97</v>
      </c>
      <c r="D314" s="47">
        <v>42881</v>
      </c>
      <c r="E314" s="44" t="s">
        <v>643</v>
      </c>
      <c r="F314" s="45" t="s">
        <v>45</v>
      </c>
      <c r="G314" s="45" t="s">
        <v>46</v>
      </c>
      <c r="H314" s="47">
        <v>42881</v>
      </c>
      <c r="I314" s="49">
        <v>0</v>
      </c>
      <c r="J314" s="45" t="s">
        <v>47</v>
      </c>
      <c r="K314" s="61" t="s">
        <v>48</v>
      </c>
      <c r="L314" s="61" t="s">
        <v>637</v>
      </c>
    </row>
    <row r="315" spans="1:12" ht="38.25">
      <c r="A315" s="45" t="s">
        <v>280</v>
      </c>
      <c r="B315" s="79" t="s">
        <v>644</v>
      </c>
      <c r="C315" s="45" t="s">
        <v>97</v>
      </c>
      <c r="D315" s="47">
        <v>42899</v>
      </c>
      <c r="E315" s="44" t="s">
        <v>645</v>
      </c>
      <c r="F315" s="45" t="s">
        <v>45</v>
      </c>
      <c r="G315" s="45" t="s">
        <v>46</v>
      </c>
      <c r="H315" s="47">
        <v>42899</v>
      </c>
      <c r="I315" s="49">
        <v>0</v>
      </c>
      <c r="J315" s="45" t="s">
        <v>47</v>
      </c>
      <c r="K315" s="61" t="s">
        <v>48</v>
      </c>
      <c r="L315" s="61" t="s">
        <v>637</v>
      </c>
    </row>
    <row r="316" spans="1:12" s="52" customFormat="1" ht="25.5">
      <c r="A316" s="45" t="s">
        <v>280</v>
      </c>
      <c r="B316" s="79" t="s">
        <v>1251</v>
      </c>
      <c r="C316" s="45" t="s">
        <v>97</v>
      </c>
      <c r="D316" s="47">
        <v>42828</v>
      </c>
      <c r="E316" s="44" t="s">
        <v>1252</v>
      </c>
      <c r="F316" s="45" t="s">
        <v>45</v>
      </c>
      <c r="G316" s="45" t="s">
        <v>46</v>
      </c>
      <c r="H316" s="47">
        <v>42842</v>
      </c>
      <c r="I316" s="49">
        <v>0</v>
      </c>
      <c r="J316" s="78">
        <v>30</v>
      </c>
      <c r="K316" s="45" t="s">
        <v>48</v>
      </c>
      <c r="L316" s="45"/>
    </row>
    <row r="317" spans="1:12" s="52" customFormat="1" ht="12.75">
      <c r="A317" s="45" t="s">
        <v>280</v>
      </c>
      <c r="B317" s="79" t="s">
        <v>1253</v>
      </c>
      <c r="C317" s="45" t="s">
        <v>97</v>
      </c>
      <c r="D317" s="47">
        <v>42828</v>
      </c>
      <c r="E317" s="44" t="s">
        <v>1254</v>
      </c>
      <c r="F317" s="45" t="s">
        <v>45</v>
      </c>
      <c r="G317" s="45" t="s">
        <v>46</v>
      </c>
      <c r="H317" s="47">
        <v>42828</v>
      </c>
      <c r="I317" s="49">
        <v>0</v>
      </c>
      <c r="J317" s="78">
        <v>5</v>
      </c>
      <c r="K317" s="45" t="s">
        <v>48</v>
      </c>
      <c r="L317" s="45"/>
    </row>
    <row r="318" spans="1:12" s="52" customFormat="1" ht="25.5">
      <c r="A318" s="45" t="s">
        <v>280</v>
      </c>
      <c r="B318" s="79" t="s">
        <v>1255</v>
      </c>
      <c r="C318" s="45" t="s">
        <v>97</v>
      </c>
      <c r="D318" s="47">
        <v>42828</v>
      </c>
      <c r="E318" s="44" t="s">
        <v>1256</v>
      </c>
      <c r="F318" s="45" t="s">
        <v>45</v>
      </c>
      <c r="G318" s="45" t="s">
        <v>46</v>
      </c>
      <c r="H318" s="47">
        <v>42828</v>
      </c>
      <c r="I318" s="49">
        <v>0</v>
      </c>
      <c r="J318" s="78">
        <v>25</v>
      </c>
      <c r="K318" s="45" t="s">
        <v>48</v>
      </c>
      <c r="L318" s="45"/>
    </row>
    <row r="319" spans="1:12" s="52" customFormat="1" ht="25.5">
      <c r="A319" s="45" t="s">
        <v>280</v>
      </c>
      <c r="B319" s="79" t="s">
        <v>1257</v>
      </c>
      <c r="C319" s="45" t="s">
        <v>97</v>
      </c>
      <c r="D319" s="47">
        <v>42843</v>
      </c>
      <c r="E319" s="44" t="s">
        <v>1258</v>
      </c>
      <c r="F319" s="45" t="s">
        <v>45</v>
      </c>
      <c r="G319" s="45" t="s">
        <v>46</v>
      </c>
      <c r="H319" s="47">
        <v>42843</v>
      </c>
      <c r="I319" s="49">
        <v>0</v>
      </c>
      <c r="J319" s="78">
        <v>60</v>
      </c>
      <c r="K319" s="45" t="s">
        <v>48</v>
      </c>
      <c r="L319" s="45"/>
    </row>
    <row r="320" spans="1:12" s="52" customFormat="1" ht="25.5">
      <c r="A320" s="45" t="s">
        <v>280</v>
      </c>
      <c r="B320" s="79" t="s">
        <v>1259</v>
      </c>
      <c r="C320" s="45" t="s">
        <v>97</v>
      </c>
      <c r="D320" s="47">
        <v>42829</v>
      </c>
      <c r="E320" s="44" t="s">
        <v>1260</v>
      </c>
      <c r="F320" s="45" t="s">
        <v>45</v>
      </c>
      <c r="G320" s="45" t="s">
        <v>46</v>
      </c>
      <c r="H320" s="47">
        <v>42851</v>
      </c>
      <c r="I320" s="49">
        <v>0</v>
      </c>
      <c r="J320" s="78">
        <v>25</v>
      </c>
      <c r="K320" s="45" t="s">
        <v>48</v>
      </c>
      <c r="L320" s="45"/>
    </row>
    <row r="321" spans="1:12" s="52" customFormat="1" ht="38.25">
      <c r="A321" s="45" t="s">
        <v>280</v>
      </c>
      <c r="B321" s="79" t="s">
        <v>1261</v>
      </c>
      <c r="C321" s="45" t="s">
        <v>97</v>
      </c>
      <c r="D321" s="47">
        <v>42830</v>
      </c>
      <c r="E321" s="44" t="s">
        <v>1262</v>
      </c>
      <c r="F321" s="45" t="s">
        <v>45</v>
      </c>
      <c r="G321" s="45" t="s">
        <v>46</v>
      </c>
      <c r="H321" s="47">
        <v>42830</v>
      </c>
      <c r="I321" s="49">
        <v>0</v>
      </c>
      <c r="J321" s="78">
        <v>155</v>
      </c>
      <c r="K321" s="45" t="s">
        <v>48</v>
      </c>
      <c r="L321" s="45"/>
    </row>
    <row r="322" spans="1:12" s="52" customFormat="1" ht="25.5">
      <c r="A322" s="45" t="s">
        <v>280</v>
      </c>
      <c r="B322" s="79" t="s">
        <v>1263</v>
      </c>
      <c r="C322" s="45" t="s">
        <v>97</v>
      </c>
      <c r="D322" s="47">
        <v>42831</v>
      </c>
      <c r="E322" s="44" t="s">
        <v>1264</v>
      </c>
      <c r="F322" s="45" t="s">
        <v>45</v>
      </c>
      <c r="G322" s="45" t="s">
        <v>46</v>
      </c>
      <c r="H322" s="47">
        <v>42831</v>
      </c>
      <c r="I322" s="49">
        <v>0</v>
      </c>
      <c r="J322" s="78">
        <v>81.05</v>
      </c>
      <c r="K322" s="45" t="s">
        <v>48</v>
      </c>
      <c r="L322" s="45"/>
    </row>
    <row r="323" spans="1:12" s="52" customFormat="1" ht="25.5">
      <c r="A323" s="45" t="s">
        <v>280</v>
      </c>
      <c r="B323" s="79" t="s">
        <v>1265</v>
      </c>
      <c r="C323" s="45" t="s">
        <v>97</v>
      </c>
      <c r="D323" s="47">
        <v>42831</v>
      </c>
      <c r="E323" s="44" t="s">
        <v>1266</v>
      </c>
      <c r="F323" s="45" t="s">
        <v>45</v>
      </c>
      <c r="G323" s="45" t="s">
        <v>46</v>
      </c>
      <c r="H323" s="47">
        <v>42831</v>
      </c>
      <c r="I323" s="49">
        <v>0</v>
      </c>
      <c r="J323" s="78">
        <v>113.75</v>
      </c>
      <c r="K323" s="45" t="s">
        <v>48</v>
      </c>
      <c r="L323" s="45"/>
    </row>
    <row r="324" spans="1:12" s="52" customFormat="1" ht="38.25">
      <c r="A324" s="45" t="s">
        <v>280</v>
      </c>
      <c r="B324" s="79" t="s">
        <v>1267</v>
      </c>
      <c r="C324" s="45" t="s">
        <v>97</v>
      </c>
      <c r="D324" s="47">
        <v>42831</v>
      </c>
      <c r="E324" s="44" t="s">
        <v>1268</v>
      </c>
      <c r="F324" s="45" t="s">
        <v>45</v>
      </c>
      <c r="G324" s="45" t="s">
        <v>46</v>
      </c>
      <c r="H324" s="47">
        <v>42831</v>
      </c>
      <c r="I324" s="49">
        <v>0</v>
      </c>
      <c r="J324" s="78">
        <v>25</v>
      </c>
      <c r="K324" s="45" t="s">
        <v>48</v>
      </c>
      <c r="L324" s="45"/>
    </row>
    <row r="325" spans="1:12" s="52" customFormat="1" ht="38.25">
      <c r="A325" s="45" t="s">
        <v>280</v>
      </c>
      <c r="B325" s="79" t="s">
        <v>1269</v>
      </c>
      <c r="C325" s="45" t="s">
        <v>97</v>
      </c>
      <c r="D325" s="47">
        <v>42843</v>
      </c>
      <c r="E325" s="44" t="s">
        <v>1270</v>
      </c>
      <c r="F325" s="45" t="s">
        <v>45</v>
      </c>
      <c r="G325" s="45" t="s">
        <v>46</v>
      </c>
      <c r="H325" s="47">
        <v>42843</v>
      </c>
      <c r="I325" s="49">
        <v>0</v>
      </c>
      <c r="J325" s="78">
        <v>60</v>
      </c>
      <c r="K325" s="45" t="s">
        <v>48</v>
      </c>
      <c r="L325" s="45"/>
    </row>
    <row r="326" spans="1:12" s="52" customFormat="1" ht="25.5">
      <c r="A326" s="45" t="s">
        <v>280</v>
      </c>
      <c r="B326" s="79" t="s">
        <v>1271</v>
      </c>
      <c r="C326" s="45" t="s">
        <v>97</v>
      </c>
      <c r="D326" s="47">
        <v>42843</v>
      </c>
      <c r="E326" s="44" t="s">
        <v>1272</v>
      </c>
      <c r="F326" s="45" t="s">
        <v>45</v>
      </c>
      <c r="G326" s="45" t="s">
        <v>46</v>
      </c>
      <c r="H326" s="47">
        <v>42843</v>
      </c>
      <c r="I326" s="49">
        <v>0</v>
      </c>
      <c r="J326" s="78">
        <v>20</v>
      </c>
      <c r="K326" s="45" t="s">
        <v>48</v>
      </c>
      <c r="L326" s="45"/>
    </row>
    <row r="327" spans="1:12" s="52" customFormat="1" ht="38.25">
      <c r="A327" s="45" t="s">
        <v>280</v>
      </c>
      <c r="B327" s="79" t="s">
        <v>1273</v>
      </c>
      <c r="C327" s="45" t="s">
        <v>97</v>
      </c>
      <c r="D327" s="47">
        <v>42842</v>
      </c>
      <c r="E327" s="44" t="s">
        <v>1274</v>
      </c>
      <c r="F327" s="45" t="s">
        <v>45</v>
      </c>
      <c r="G327" s="45" t="s">
        <v>46</v>
      </c>
      <c r="H327" s="47">
        <v>42842</v>
      </c>
      <c r="I327" s="49">
        <v>0</v>
      </c>
      <c r="J327" s="78">
        <v>40</v>
      </c>
      <c r="K327" s="45" t="s">
        <v>48</v>
      </c>
      <c r="L327" s="45"/>
    </row>
    <row r="328" spans="1:12" s="52" customFormat="1" ht="38.25">
      <c r="A328" s="45" t="s">
        <v>280</v>
      </c>
      <c r="B328" s="79" t="s">
        <v>1275</v>
      </c>
      <c r="C328" s="45" t="s">
        <v>97</v>
      </c>
      <c r="D328" s="47">
        <v>42843</v>
      </c>
      <c r="E328" s="44" t="s">
        <v>1276</v>
      </c>
      <c r="F328" s="45" t="s">
        <v>45</v>
      </c>
      <c r="G328" s="45" t="s">
        <v>46</v>
      </c>
      <c r="H328" s="47">
        <v>42843</v>
      </c>
      <c r="I328" s="49">
        <v>0</v>
      </c>
      <c r="J328" s="78"/>
      <c r="K328" s="45" t="s">
        <v>48</v>
      </c>
      <c r="L328" s="45"/>
    </row>
    <row r="329" spans="1:12" s="52" customFormat="1" ht="38.25">
      <c r="A329" s="45" t="s">
        <v>280</v>
      </c>
      <c r="B329" s="79" t="s">
        <v>1277</v>
      </c>
      <c r="C329" s="45" t="s">
        <v>97</v>
      </c>
      <c r="D329" s="47">
        <v>42843</v>
      </c>
      <c r="E329" s="44" t="s">
        <v>1278</v>
      </c>
      <c r="F329" s="45" t="s">
        <v>45</v>
      </c>
      <c r="G329" s="45" t="s">
        <v>46</v>
      </c>
      <c r="H329" s="47">
        <v>42843</v>
      </c>
      <c r="I329" s="49">
        <v>0</v>
      </c>
      <c r="J329" s="78">
        <v>25</v>
      </c>
      <c r="K329" s="45" t="s">
        <v>48</v>
      </c>
      <c r="L329" s="45"/>
    </row>
    <row r="330" spans="1:12" s="52" customFormat="1" ht="41.25" customHeight="1">
      <c r="A330" s="45" t="s">
        <v>280</v>
      </c>
      <c r="B330" s="79" t="s">
        <v>1279</v>
      </c>
      <c r="C330" s="45" t="s">
        <v>97</v>
      </c>
      <c r="D330" s="47">
        <v>42843</v>
      </c>
      <c r="E330" s="44" t="s">
        <v>1280</v>
      </c>
      <c r="F330" s="45" t="s">
        <v>45</v>
      </c>
      <c r="G330" s="45" t="s">
        <v>92</v>
      </c>
      <c r="H330" s="47">
        <v>42843</v>
      </c>
      <c r="I330" s="49">
        <v>0</v>
      </c>
      <c r="J330" s="78" t="s">
        <v>47</v>
      </c>
      <c r="K330" s="45" t="s">
        <v>48</v>
      </c>
      <c r="L330" s="45" t="s">
        <v>1281</v>
      </c>
    </row>
    <row r="331" spans="1:12" s="52" customFormat="1" ht="45.75" customHeight="1">
      <c r="A331" s="45" t="s">
        <v>280</v>
      </c>
      <c r="B331" s="79" t="s">
        <v>1282</v>
      </c>
      <c r="C331" s="45" t="s">
        <v>97</v>
      </c>
      <c r="D331" s="47">
        <v>42849</v>
      </c>
      <c r="E331" s="44" t="s">
        <v>1283</v>
      </c>
      <c r="F331" s="45" t="s">
        <v>45</v>
      </c>
      <c r="G331" s="45" t="s">
        <v>46</v>
      </c>
      <c r="H331" s="47">
        <v>42851</v>
      </c>
      <c r="I331" s="49">
        <v>0</v>
      </c>
      <c r="J331" s="78">
        <v>25</v>
      </c>
      <c r="K331" s="45" t="s">
        <v>48</v>
      </c>
      <c r="L331" s="45"/>
    </row>
    <row r="332" spans="1:12" s="52" customFormat="1" ht="38.25">
      <c r="A332" s="45" t="s">
        <v>280</v>
      </c>
      <c r="B332" s="79" t="s">
        <v>1284</v>
      </c>
      <c r="C332" s="45" t="s">
        <v>97</v>
      </c>
      <c r="D332" s="47">
        <v>42849</v>
      </c>
      <c r="E332" s="44" t="s">
        <v>1285</v>
      </c>
      <c r="F332" s="45" t="s">
        <v>45</v>
      </c>
      <c r="G332" s="45" t="s">
        <v>46</v>
      </c>
      <c r="H332" s="47">
        <v>42849</v>
      </c>
      <c r="I332" s="49">
        <v>0</v>
      </c>
      <c r="J332" s="78">
        <v>40</v>
      </c>
      <c r="K332" s="45" t="s">
        <v>48</v>
      </c>
      <c r="L332" s="45"/>
    </row>
    <row r="333" spans="1:12" s="52" customFormat="1" ht="55.5" customHeight="1">
      <c r="A333" s="45" t="s">
        <v>280</v>
      </c>
      <c r="B333" s="79" t="s">
        <v>1286</v>
      </c>
      <c r="C333" s="45" t="s">
        <v>97</v>
      </c>
      <c r="D333" s="47">
        <v>42849</v>
      </c>
      <c r="E333" s="44" t="s">
        <v>1287</v>
      </c>
      <c r="F333" s="45" t="s">
        <v>45</v>
      </c>
      <c r="G333" s="45" t="s">
        <v>70</v>
      </c>
      <c r="H333" s="47">
        <v>42849</v>
      </c>
      <c r="I333" s="49">
        <v>0</v>
      </c>
      <c r="J333" s="78">
        <v>25</v>
      </c>
      <c r="K333" s="45" t="s">
        <v>48</v>
      </c>
      <c r="L333" s="45" t="s">
        <v>1288</v>
      </c>
    </row>
    <row r="334" spans="1:12" s="52" customFormat="1" ht="25.5">
      <c r="A334" s="45" t="s">
        <v>280</v>
      </c>
      <c r="B334" s="79" t="s">
        <v>1289</v>
      </c>
      <c r="C334" s="45" t="s">
        <v>97</v>
      </c>
      <c r="D334" s="47">
        <v>42849</v>
      </c>
      <c r="E334" s="44" t="s">
        <v>1290</v>
      </c>
      <c r="F334" s="45" t="s">
        <v>45</v>
      </c>
      <c r="G334" s="45" t="s">
        <v>46</v>
      </c>
      <c r="H334" s="47">
        <v>42849</v>
      </c>
      <c r="I334" s="49">
        <v>0</v>
      </c>
      <c r="J334" s="78">
        <v>25</v>
      </c>
      <c r="K334" s="45" t="s">
        <v>48</v>
      </c>
      <c r="L334" s="45"/>
    </row>
    <row r="335" spans="1:12" s="52" customFormat="1" ht="38.25">
      <c r="A335" s="45" t="s">
        <v>280</v>
      </c>
      <c r="B335" s="79" t="s">
        <v>1291</v>
      </c>
      <c r="C335" s="45" t="s">
        <v>97</v>
      </c>
      <c r="D335" s="47">
        <v>42851</v>
      </c>
      <c r="E335" s="44" t="s">
        <v>1292</v>
      </c>
      <c r="F335" s="45" t="s">
        <v>45</v>
      </c>
      <c r="G335" s="45" t="s">
        <v>46</v>
      </c>
      <c r="H335" s="47">
        <v>42851</v>
      </c>
      <c r="I335" s="49">
        <v>0</v>
      </c>
      <c r="J335" s="78">
        <v>50</v>
      </c>
      <c r="K335" s="45" t="s">
        <v>48</v>
      </c>
      <c r="L335" s="45"/>
    </row>
    <row r="336" spans="1:12" s="52" customFormat="1" ht="38.25">
      <c r="A336" s="45" t="s">
        <v>280</v>
      </c>
      <c r="B336" s="79" t="s">
        <v>1293</v>
      </c>
      <c r="C336" s="45" t="s">
        <v>97</v>
      </c>
      <c r="D336" s="47">
        <v>42858</v>
      </c>
      <c r="E336" s="44" t="s">
        <v>1294</v>
      </c>
      <c r="F336" s="45" t="s">
        <v>45</v>
      </c>
      <c r="G336" s="45" t="s">
        <v>46</v>
      </c>
      <c r="H336" s="47"/>
      <c r="I336" s="49">
        <v>0</v>
      </c>
      <c r="J336" s="78">
        <v>50</v>
      </c>
      <c r="K336" s="45" t="s">
        <v>48</v>
      </c>
      <c r="L336" s="45"/>
    </row>
    <row r="337" spans="1:12" s="52" customFormat="1" ht="25.5">
      <c r="A337" s="45" t="s">
        <v>280</v>
      </c>
      <c r="B337" s="79" t="s">
        <v>1295</v>
      </c>
      <c r="C337" s="45" t="s">
        <v>97</v>
      </c>
      <c r="D337" s="47">
        <v>42873</v>
      </c>
      <c r="E337" s="44" t="s">
        <v>1296</v>
      </c>
      <c r="F337" s="45" t="s">
        <v>45</v>
      </c>
      <c r="G337" s="45" t="s">
        <v>46</v>
      </c>
      <c r="H337" s="47">
        <v>42873</v>
      </c>
      <c r="I337" s="49">
        <v>0</v>
      </c>
      <c r="J337" s="78">
        <v>25</v>
      </c>
      <c r="K337" s="45" t="s">
        <v>48</v>
      </c>
      <c r="L337" s="45"/>
    </row>
    <row r="338" spans="1:12" s="52" customFormat="1" ht="25.5">
      <c r="A338" s="45" t="s">
        <v>280</v>
      </c>
      <c r="B338" s="79" t="s">
        <v>1297</v>
      </c>
      <c r="C338" s="45" t="s">
        <v>97</v>
      </c>
      <c r="D338" s="47">
        <v>42874</v>
      </c>
      <c r="E338" s="44" t="s">
        <v>1298</v>
      </c>
      <c r="F338" s="45" t="s">
        <v>45</v>
      </c>
      <c r="G338" s="45" t="s">
        <v>46</v>
      </c>
      <c r="H338" s="47">
        <v>42874</v>
      </c>
      <c r="I338" s="49">
        <v>0</v>
      </c>
      <c r="J338" s="78">
        <v>25</v>
      </c>
      <c r="K338" s="45" t="s">
        <v>48</v>
      </c>
      <c r="L338" s="45"/>
    </row>
    <row r="339" spans="1:12" s="52" customFormat="1" ht="25.5">
      <c r="A339" s="45" t="s">
        <v>280</v>
      </c>
      <c r="B339" s="79" t="s">
        <v>1299</v>
      </c>
      <c r="C339" s="45" t="s">
        <v>97</v>
      </c>
      <c r="D339" s="47">
        <v>42877</v>
      </c>
      <c r="E339" s="44" t="s">
        <v>1300</v>
      </c>
      <c r="F339" s="45" t="s">
        <v>45</v>
      </c>
      <c r="G339" s="45" t="s">
        <v>46</v>
      </c>
      <c r="H339" s="47">
        <v>42877</v>
      </c>
      <c r="I339" s="49">
        <v>0</v>
      </c>
      <c r="J339" s="78">
        <v>25</v>
      </c>
      <c r="K339" s="45" t="s">
        <v>48</v>
      </c>
      <c r="L339" s="45"/>
    </row>
    <row r="340" spans="1:12" s="52" customFormat="1" ht="25.5">
      <c r="A340" s="45" t="s">
        <v>280</v>
      </c>
      <c r="B340" s="79" t="s">
        <v>1301</v>
      </c>
      <c r="C340" s="45" t="s">
        <v>97</v>
      </c>
      <c r="D340" s="47">
        <v>42863</v>
      </c>
      <c r="E340" s="44" t="s">
        <v>1302</v>
      </c>
      <c r="F340" s="45" t="s">
        <v>45</v>
      </c>
      <c r="G340" s="45" t="s">
        <v>46</v>
      </c>
      <c r="H340" s="47">
        <v>42863</v>
      </c>
      <c r="I340" s="49">
        <v>0</v>
      </c>
      <c r="J340" s="78">
        <v>25</v>
      </c>
      <c r="K340" s="45" t="s">
        <v>48</v>
      </c>
      <c r="L340" s="45"/>
    </row>
    <row r="341" spans="1:12" s="52" customFormat="1" ht="34.5" customHeight="1">
      <c r="A341" s="45" t="s">
        <v>280</v>
      </c>
      <c r="B341" s="79" t="s">
        <v>1303</v>
      </c>
      <c r="C341" s="45" t="s">
        <v>97</v>
      </c>
      <c r="D341" s="47">
        <v>42877</v>
      </c>
      <c r="E341" s="44" t="s">
        <v>1304</v>
      </c>
      <c r="F341" s="45" t="s">
        <v>45</v>
      </c>
      <c r="G341" s="45" t="s">
        <v>46</v>
      </c>
      <c r="H341" s="47">
        <v>42877</v>
      </c>
      <c r="I341" s="49">
        <v>0</v>
      </c>
      <c r="J341" s="78" t="s">
        <v>47</v>
      </c>
      <c r="K341" s="45" t="s">
        <v>48</v>
      </c>
      <c r="L341" s="45"/>
    </row>
    <row r="342" spans="1:12" s="52" customFormat="1" ht="28.5" customHeight="1">
      <c r="A342" s="45" t="s">
        <v>280</v>
      </c>
      <c r="B342" s="79" t="s">
        <v>1305</v>
      </c>
      <c r="C342" s="45" t="s">
        <v>97</v>
      </c>
      <c r="D342" s="47">
        <v>42877</v>
      </c>
      <c r="E342" s="44" t="s">
        <v>1306</v>
      </c>
      <c r="F342" s="45" t="s">
        <v>45</v>
      </c>
      <c r="G342" s="45" t="s">
        <v>46</v>
      </c>
      <c r="H342" s="47">
        <v>42877</v>
      </c>
      <c r="I342" s="49">
        <v>0</v>
      </c>
      <c r="J342" s="78">
        <v>25</v>
      </c>
      <c r="K342" s="45" t="s">
        <v>48</v>
      </c>
      <c r="L342" s="45"/>
    </row>
    <row r="343" spans="1:12" s="52" customFormat="1" ht="25.5">
      <c r="A343" s="45" t="s">
        <v>280</v>
      </c>
      <c r="B343" s="79" t="s">
        <v>1307</v>
      </c>
      <c r="C343" s="45" t="s">
        <v>97</v>
      </c>
      <c r="D343" s="47">
        <v>42877</v>
      </c>
      <c r="E343" s="44" t="s">
        <v>1308</v>
      </c>
      <c r="F343" s="45" t="s">
        <v>45</v>
      </c>
      <c r="G343" s="45" t="s">
        <v>46</v>
      </c>
      <c r="H343" s="47">
        <v>42877</v>
      </c>
      <c r="I343" s="49">
        <v>0</v>
      </c>
      <c r="J343" s="78">
        <v>25</v>
      </c>
      <c r="K343" s="45" t="s">
        <v>48</v>
      </c>
      <c r="L343" s="45"/>
    </row>
    <row r="344" spans="1:12" s="52" customFormat="1" ht="25.5">
      <c r="A344" s="45" t="s">
        <v>280</v>
      </c>
      <c r="B344" s="79" t="s">
        <v>1309</v>
      </c>
      <c r="C344" s="45" t="s">
        <v>97</v>
      </c>
      <c r="D344" s="47">
        <v>42863</v>
      </c>
      <c r="E344" s="44" t="s">
        <v>1310</v>
      </c>
      <c r="F344" s="45" t="s">
        <v>45</v>
      </c>
      <c r="G344" s="45" t="s">
        <v>46</v>
      </c>
      <c r="H344" s="47">
        <v>42863</v>
      </c>
      <c r="I344" s="49">
        <v>0</v>
      </c>
      <c r="J344" s="78">
        <v>50</v>
      </c>
      <c r="K344" s="45" t="s">
        <v>48</v>
      </c>
      <c r="L344" s="45"/>
    </row>
    <row r="345" spans="1:12" s="52" customFormat="1" ht="25.5">
      <c r="A345" s="45" t="s">
        <v>280</v>
      </c>
      <c r="B345" s="79" t="s">
        <v>1311</v>
      </c>
      <c r="C345" s="45" t="s">
        <v>97</v>
      </c>
      <c r="D345" s="47">
        <v>42863</v>
      </c>
      <c r="E345" s="44" t="s">
        <v>1312</v>
      </c>
      <c r="F345" s="45" t="s">
        <v>45</v>
      </c>
      <c r="G345" s="45" t="s">
        <v>46</v>
      </c>
      <c r="H345" s="47">
        <v>42863</v>
      </c>
      <c r="I345" s="49">
        <v>0</v>
      </c>
      <c r="J345" s="78">
        <v>35</v>
      </c>
      <c r="K345" s="45" t="s">
        <v>48</v>
      </c>
      <c r="L345" s="45"/>
    </row>
    <row r="346" spans="1:12" s="52" customFormat="1" ht="38.25">
      <c r="A346" s="45" t="s">
        <v>280</v>
      </c>
      <c r="B346" s="79" t="s">
        <v>1311</v>
      </c>
      <c r="C346" s="45" t="s">
        <v>97</v>
      </c>
      <c r="D346" s="47">
        <v>42877</v>
      </c>
      <c r="E346" s="44" t="s">
        <v>1313</v>
      </c>
      <c r="F346" s="45" t="s">
        <v>45</v>
      </c>
      <c r="G346" s="45" t="s">
        <v>46</v>
      </c>
      <c r="H346" s="47">
        <v>42877</v>
      </c>
      <c r="I346" s="49">
        <v>0</v>
      </c>
      <c r="J346" s="78">
        <v>50</v>
      </c>
      <c r="K346" s="45" t="s">
        <v>48</v>
      </c>
      <c r="L346" s="45"/>
    </row>
    <row r="347" spans="1:12" s="52" customFormat="1" ht="25.5">
      <c r="A347" s="45" t="s">
        <v>280</v>
      </c>
      <c r="B347" s="79" t="s">
        <v>1314</v>
      </c>
      <c r="C347" s="45" t="s">
        <v>97</v>
      </c>
      <c r="D347" s="47">
        <v>42877</v>
      </c>
      <c r="E347" s="44" t="s">
        <v>1315</v>
      </c>
      <c r="F347" s="45" t="s">
        <v>45</v>
      </c>
      <c r="G347" s="45" t="s">
        <v>46</v>
      </c>
      <c r="H347" s="47">
        <v>42877</v>
      </c>
      <c r="I347" s="49">
        <v>0</v>
      </c>
      <c r="J347" s="78">
        <v>25</v>
      </c>
      <c r="K347" s="45" t="s">
        <v>48</v>
      </c>
      <c r="L347" s="45"/>
    </row>
    <row r="348" spans="1:12" s="52" customFormat="1" ht="25.5">
      <c r="A348" s="45" t="s">
        <v>280</v>
      </c>
      <c r="B348" s="79" t="s">
        <v>1316</v>
      </c>
      <c r="C348" s="45" t="s">
        <v>97</v>
      </c>
      <c r="D348" s="47">
        <v>42858</v>
      </c>
      <c r="E348" s="44" t="s">
        <v>1317</v>
      </c>
      <c r="F348" s="45" t="s">
        <v>45</v>
      </c>
      <c r="G348" s="45" t="s">
        <v>46</v>
      </c>
      <c r="H348" s="47"/>
      <c r="I348" s="49">
        <v>0</v>
      </c>
      <c r="J348" s="78">
        <v>25</v>
      </c>
      <c r="K348" s="45" t="s">
        <v>48</v>
      </c>
      <c r="L348" s="45"/>
    </row>
    <row r="349" spans="1:12" s="52" customFormat="1" ht="25.5">
      <c r="A349" s="45" t="s">
        <v>280</v>
      </c>
      <c r="B349" s="79" t="s">
        <v>1318</v>
      </c>
      <c r="C349" s="45" t="s">
        <v>97</v>
      </c>
      <c r="D349" s="47">
        <v>42863</v>
      </c>
      <c r="E349" s="44" t="s">
        <v>1319</v>
      </c>
      <c r="F349" s="45" t="s">
        <v>45</v>
      </c>
      <c r="G349" s="45" t="s">
        <v>46</v>
      </c>
      <c r="H349" s="47">
        <v>42863</v>
      </c>
      <c r="I349" s="49">
        <v>0</v>
      </c>
      <c r="J349" s="78">
        <v>30</v>
      </c>
      <c r="K349" s="45" t="s">
        <v>48</v>
      </c>
      <c r="L349" s="45"/>
    </row>
    <row r="350" spans="1:12" s="52" customFormat="1" ht="25.5">
      <c r="A350" s="45" t="s">
        <v>280</v>
      </c>
      <c r="B350" s="79" t="s">
        <v>1320</v>
      </c>
      <c r="C350" s="45" t="s">
        <v>97</v>
      </c>
      <c r="D350" s="47">
        <v>42863</v>
      </c>
      <c r="E350" s="44" t="s">
        <v>1321</v>
      </c>
      <c r="F350" s="45" t="s">
        <v>45</v>
      </c>
      <c r="G350" s="45" t="s">
        <v>46</v>
      </c>
      <c r="H350" s="47">
        <v>42863</v>
      </c>
      <c r="I350" s="49">
        <v>0</v>
      </c>
      <c r="J350" s="78">
        <v>25</v>
      </c>
      <c r="K350" s="45" t="s">
        <v>48</v>
      </c>
      <c r="L350" s="45"/>
    </row>
    <row r="351" spans="1:12" s="52" customFormat="1" ht="38.25">
      <c r="A351" s="45" t="s">
        <v>280</v>
      </c>
      <c r="B351" s="79" t="s">
        <v>1322</v>
      </c>
      <c r="C351" s="45" t="s">
        <v>97</v>
      </c>
      <c r="D351" s="47">
        <v>42863</v>
      </c>
      <c r="E351" s="44" t="s">
        <v>1323</v>
      </c>
      <c r="F351" s="45" t="s">
        <v>45</v>
      </c>
      <c r="G351" s="45" t="s">
        <v>46</v>
      </c>
      <c r="H351" s="47">
        <v>42863</v>
      </c>
      <c r="I351" s="49">
        <v>0</v>
      </c>
      <c r="J351" s="78">
        <v>50</v>
      </c>
      <c r="K351" s="45" t="s">
        <v>48</v>
      </c>
      <c r="L351" s="45"/>
    </row>
    <row r="352" spans="1:12" s="52" customFormat="1" ht="25.5">
      <c r="A352" s="45" t="s">
        <v>280</v>
      </c>
      <c r="B352" s="79" t="s">
        <v>1324</v>
      </c>
      <c r="C352" s="45" t="s">
        <v>97</v>
      </c>
      <c r="D352" s="47">
        <v>42863</v>
      </c>
      <c r="E352" s="44" t="s">
        <v>1325</v>
      </c>
      <c r="F352" s="45" t="s">
        <v>45</v>
      </c>
      <c r="G352" s="45" t="s">
        <v>46</v>
      </c>
      <c r="H352" s="47">
        <v>42863</v>
      </c>
      <c r="I352" s="49">
        <v>0</v>
      </c>
      <c r="J352" s="78">
        <v>25</v>
      </c>
      <c r="K352" s="45" t="s">
        <v>48</v>
      </c>
    </row>
    <row r="353" spans="1:12" s="52" customFormat="1" ht="25.5">
      <c r="A353" s="45" t="s">
        <v>280</v>
      </c>
      <c r="B353" s="79" t="s">
        <v>1326</v>
      </c>
      <c r="C353" s="45" t="s">
        <v>97</v>
      </c>
      <c r="D353" s="47">
        <v>42863</v>
      </c>
      <c r="E353" s="44" t="s">
        <v>1327</v>
      </c>
      <c r="F353" s="45" t="s">
        <v>45</v>
      </c>
      <c r="G353" s="45" t="s">
        <v>46</v>
      </c>
      <c r="H353" s="47">
        <v>42863</v>
      </c>
      <c r="I353" s="49">
        <v>0</v>
      </c>
      <c r="J353" s="78">
        <v>25</v>
      </c>
      <c r="K353" s="45" t="s">
        <v>48</v>
      </c>
    </row>
    <row r="354" spans="1:12" s="52" customFormat="1" ht="38.25">
      <c r="A354" s="45" t="s">
        <v>280</v>
      </c>
      <c r="B354" s="79" t="s">
        <v>1328</v>
      </c>
      <c r="C354" s="45" t="s">
        <v>97</v>
      </c>
      <c r="D354" s="47">
        <v>42863</v>
      </c>
      <c r="E354" s="44" t="s">
        <v>1329</v>
      </c>
      <c r="F354" s="45" t="s">
        <v>45</v>
      </c>
      <c r="G354" s="45" t="s">
        <v>46</v>
      </c>
      <c r="H354" s="47">
        <v>42863</v>
      </c>
      <c r="I354" s="49">
        <v>0</v>
      </c>
      <c r="J354" s="78">
        <v>50</v>
      </c>
      <c r="K354" s="45" t="s">
        <v>48</v>
      </c>
      <c r="L354" s="45"/>
    </row>
    <row r="355" spans="1:12" s="52" customFormat="1" ht="38.25">
      <c r="A355" s="45" t="s">
        <v>280</v>
      </c>
      <c r="B355" s="79" t="s">
        <v>1330</v>
      </c>
      <c r="C355" s="45" t="s">
        <v>97</v>
      </c>
      <c r="D355" s="47">
        <v>42863</v>
      </c>
      <c r="E355" s="44" t="s">
        <v>1331</v>
      </c>
      <c r="F355" s="45" t="s">
        <v>45</v>
      </c>
      <c r="G355" s="45" t="s">
        <v>46</v>
      </c>
      <c r="H355" s="47">
        <v>42863</v>
      </c>
      <c r="I355" s="49">
        <v>0</v>
      </c>
      <c r="J355" s="78">
        <v>50</v>
      </c>
      <c r="K355" s="45" t="s">
        <v>48</v>
      </c>
      <c r="L355" s="45"/>
    </row>
    <row r="356" spans="1:12" s="52" customFormat="1" ht="25.5">
      <c r="A356" s="45" t="s">
        <v>280</v>
      </c>
      <c r="B356" s="79" t="s">
        <v>1332</v>
      </c>
      <c r="C356" s="45" t="s">
        <v>97</v>
      </c>
      <c r="D356" s="47">
        <v>42863</v>
      </c>
      <c r="E356" s="44" t="s">
        <v>1333</v>
      </c>
      <c r="F356" s="45" t="s">
        <v>45</v>
      </c>
      <c r="G356" s="45" t="s">
        <v>46</v>
      </c>
      <c r="H356" s="47">
        <v>42863</v>
      </c>
      <c r="I356" s="49">
        <v>0</v>
      </c>
      <c r="J356" s="78">
        <v>25</v>
      </c>
      <c r="K356" s="45" t="s">
        <v>48</v>
      </c>
      <c r="L356" s="45"/>
    </row>
    <row r="357" spans="1:12" s="52" customFormat="1" ht="28.9" customHeight="1">
      <c r="A357" s="45" t="s">
        <v>280</v>
      </c>
      <c r="B357" s="79" t="s">
        <v>1334</v>
      </c>
      <c r="C357" s="45" t="s">
        <v>97</v>
      </c>
      <c r="D357" s="47">
        <v>42867</v>
      </c>
      <c r="E357" s="44" t="s">
        <v>1335</v>
      </c>
      <c r="F357" s="45" t="s">
        <v>45</v>
      </c>
      <c r="G357" s="45" t="s">
        <v>46</v>
      </c>
      <c r="H357" s="47">
        <v>42867</v>
      </c>
      <c r="I357" s="49">
        <v>0</v>
      </c>
      <c r="J357" s="78">
        <v>25</v>
      </c>
      <c r="K357" s="45" t="s">
        <v>48</v>
      </c>
      <c r="L357" s="45"/>
    </row>
    <row r="358" spans="1:12" s="52" customFormat="1" ht="38.25">
      <c r="A358" s="45" t="s">
        <v>280</v>
      </c>
      <c r="B358" s="79" t="s">
        <v>1336</v>
      </c>
      <c r="C358" s="45" t="s">
        <v>97</v>
      </c>
      <c r="D358" s="47">
        <v>42877</v>
      </c>
      <c r="E358" s="44" t="s">
        <v>1337</v>
      </c>
      <c r="F358" s="45"/>
      <c r="G358" s="45" t="s">
        <v>46</v>
      </c>
      <c r="H358" s="47"/>
      <c r="I358" s="49">
        <v>0</v>
      </c>
      <c r="J358" s="78">
        <v>50</v>
      </c>
      <c r="K358" s="45" t="s">
        <v>48</v>
      </c>
      <c r="L358" s="45"/>
    </row>
    <row r="359" spans="1:12" s="52" customFormat="1" ht="25.5">
      <c r="A359" s="45" t="s">
        <v>280</v>
      </c>
      <c r="B359" s="79" t="s">
        <v>1338</v>
      </c>
      <c r="C359" s="45" t="s">
        <v>97</v>
      </c>
      <c r="D359" s="47">
        <v>42863</v>
      </c>
      <c r="E359" s="44" t="s">
        <v>1339</v>
      </c>
      <c r="F359" s="45" t="s">
        <v>45</v>
      </c>
      <c r="G359" s="45" t="s">
        <v>46</v>
      </c>
      <c r="H359" s="47">
        <v>42863</v>
      </c>
      <c r="I359" s="49">
        <v>0</v>
      </c>
      <c r="J359" s="78">
        <v>20</v>
      </c>
      <c r="K359" s="45" t="s">
        <v>48</v>
      </c>
      <c r="L359" s="45"/>
    </row>
    <row r="360" spans="1:12" s="52" customFormat="1" ht="38.25">
      <c r="A360" s="45" t="s">
        <v>280</v>
      </c>
      <c r="B360" s="79" t="s">
        <v>1340</v>
      </c>
      <c r="C360" s="45" t="s">
        <v>97</v>
      </c>
      <c r="D360" s="47">
        <v>42863</v>
      </c>
      <c r="E360" s="44" t="s">
        <v>1341</v>
      </c>
      <c r="F360" s="45" t="s">
        <v>45</v>
      </c>
      <c r="G360" s="45" t="s">
        <v>46</v>
      </c>
      <c r="H360" s="47">
        <v>42863</v>
      </c>
      <c r="I360" s="49">
        <v>0</v>
      </c>
      <c r="J360" s="78">
        <v>50</v>
      </c>
      <c r="K360" s="45" t="s">
        <v>48</v>
      </c>
      <c r="L360" s="45"/>
    </row>
    <row r="361" spans="1:12" s="52" customFormat="1" ht="25.5">
      <c r="A361" s="45" t="s">
        <v>280</v>
      </c>
      <c r="B361" s="79" t="s">
        <v>1342</v>
      </c>
      <c r="C361" s="45" t="s">
        <v>97</v>
      </c>
      <c r="D361" s="47">
        <v>42878</v>
      </c>
      <c r="E361" s="44" t="s">
        <v>1343</v>
      </c>
      <c r="F361" s="45" t="s">
        <v>45</v>
      </c>
      <c r="G361" s="45" t="s">
        <v>46</v>
      </c>
      <c r="H361" s="47" t="s">
        <v>1344</v>
      </c>
      <c r="I361" s="49">
        <v>0</v>
      </c>
      <c r="J361" s="78">
        <v>25</v>
      </c>
      <c r="K361" s="45" t="s">
        <v>48</v>
      </c>
      <c r="L361" s="45"/>
    </row>
    <row r="362" spans="1:12" s="52" customFormat="1" ht="38.25">
      <c r="A362" s="45" t="s">
        <v>280</v>
      </c>
      <c r="B362" s="79" t="s">
        <v>1345</v>
      </c>
      <c r="C362" s="45" t="s">
        <v>97</v>
      </c>
      <c r="D362" s="47">
        <v>42879</v>
      </c>
      <c r="E362" s="44" t="s">
        <v>1346</v>
      </c>
      <c r="F362" s="45"/>
      <c r="G362" s="45"/>
      <c r="H362" s="47"/>
      <c r="I362" s="49">
        <v>0</v>
      </c>
      <c r="J362" s="78">
        <v>25</v>
      </c>
      <c r="K362" s="45" t="s">
        <v>48</v>
      </c>
      <c r="L362" s="45"/>
    </row>
    <row r="363" spans="1:12" s="52" customFormat="1" ht="25.5">
      <c r="A363" s="45" t="s">
        <v>280</v>
      </c>
      <c r="B363" s="79" t="s">
        <v>1347</v>
      </c>
      <c r="C363" s="45" t="s">
        <v>97</v>
      </c>
      <c r="D363" s="47">
        <v>42879</v>
      </c>
      <c r="E363" s="44" t="s">
        <v>1348</v>
      </c>
      <c r="F363" s="45" t="s">
        <v>45</v>
      </c>
      <c r="G363" s="45" t="s">
        <v>46</v>
      </c>
      <c r="H363" s="47">
        <v>42880</v>
      </c>
      <c r="I363" s="49">
        <v>0</v>
      </c>
      <c r="J363" s="78">
        <v>25</v>
      </c>
      <c r="K363" s="45" t="s">
        <v>48</v>
      </c>
      <c r="L363" s="45"/>
    </row>
    <row r="364" spans="1:12" s="52" customFormat="1" ht="25.5">
      <c r="A364" s="45" t="s">
        <v>280</v>
      </c>
      <c r="B364" s="79" t="s">
        <v>1349</v>
      </c>
      <c r="C364" s="45" t="s">
        <v>97</v>
      </c>
      <c r="D364" s="47">
        <v>42864</v>
      </c>
      <c r="E364" s="44" t="s">
        <v>1350</v>
      </c>
      <c r="F364" s="45" t="s">
        <v>45</v>
      </c>
      <c r="G364" s="45" t="s">
        <v>46</v>
      </c>
      <c r="H364" s="47">
        <v>42864</v>
      </c>
      <c r="I364" s="49">
        <v>0</v>
      </c>
      <c r="J364" s="78">
        <v>25</v>
      </c>
      <c r="K364" s="45" t="s">
        <v>48</v>
      </c>
      <c r="L364" s="45"/>
    </row>
    <row r="365" spans="1:12" s="52" customFormat="1" ht="25.5">
      <c r="A365" s="45" t="s">
        <v>280</v>
      </c>
      <c r="B365" s="79" t="s">
        <v>1351</v>
      </c>
      <c r="C365" s="45" t="s">
        <v>97</v>
      </c>
      <c r="D365" s="47">
        <v>42865</v>
      </c>
      <c r="E365" s="44" t="s">
        <v>1352</v>
      </c>
      <c r="F365" s="45" t="s">
        <v>45</v>
      </c>
      <c r="G365" s="45" t="s">
        <v>46</v>
      </c>
      <c r="H365" s="47">
        <v>42865</v>
      </c>
      <c r="I365" s="49">
        <v>0</v>
      </c>
      <c r="J365" s="78">
        <v>25</v>
      </c>
      <c r="K365" s="45" t="s">
        <v>48</v>
      </c>
      <c r="L365" s="45"/>
    </row>
    <row r="366" spans="1:12" s="52" customFormat="1" ht="25.5">
      <c r="A366" s="45" t="s">
        <v>280</v>
      </c>
      <c r="B366" s="79" t="s">
        <v>1353</v>
      </c>
      <c r="C366" s="45" t="s">
        <v>97</v>
      </c>
      <c r="D366" s="47">
        <v>42865</v>
      </c>
      <c r="E366" s="44" t="s">
        <v>1354</v>
      </c>
      <c r="F366" s="45" t="s">
        <v>45</v>
      </c>
      <c r="G366" s="45" t="s">
        <v>46</v>
      </c>
      <c r="H366" s="47">
        <v>42865</v>
      </c>
      <c r="I366" s="49">
        <v>0</v>
      </c>
      <c r="J366" s="78">
        <v>30</v>
      </c>
      <c r="K366" s="45" t="s">
        <v>48</v>
      </c>
      <c r="L366" s="45"/>
    </row>
    <row r="367" spans="1:12" s="52" customFormat="1" ht="25.5">
      <c r="A367" s="45" t="s">
        <v>280</v>
      </c>
      <c r="B367" s="79" t="s">
        <v>1355</v>
      </c>
      <c r="C367" s="45" t="s">
        <v>97</v>
      </c>
      <c r="D367" s="47">
        <v>42865</v>
      </c>
      <c r="E367" s="44" t="s">
        <v>1356</v>
      </c>
      <c r="F367" s="45" t="s">
        <v>45</v>
      </c>
      <c r="G367" s="45" t="s">
        <v>46</v>
      </c>
      <c r="H367" s="47">
        <v>42865</v>
      </c>
      <c r="I367" s="49">
        <v>0</v>
      </c>
      <c r="J367" s="78">
        <v>25</v>
      </c>
      <c r="K367" s="45" t="s">
        <v>48</v>
      </c>
      <c r="L367" s="45"/>
    </row>
    <row r="368" spans="1:12" s="52" customFormat="1" ht="40.9" customHeight="1">
      <c r="A368" s="45" t="s">
        <v>280</v>
      </c>
      <c r="B368" s="79" t="s">
        <v>1357</v>
      </c>
      <c r="C368" s="45" t="s">
        <v>97</v>
      </c>
      <c r="D368" s="47">
        <v>42865</v>
      </c>
      <c r="E368" s="44" t="s">
        <v>1358</v>
      </c>
      <c r="F368" s="45" t="s">
        <v>45</v>
      </c>
      <c r="G368" s="45" t="s">
        <v>46</v>
      </c>
      <c r="H368" s="47">
        <v>42865</v>
      </c>
      <c r="I368" s="49">
        <v>0</v>
      </c>
      <c r="J368" s="78">
        <v>25</v>
      </c>
      <c r="K368" s="45" t="s">
        <v>48</v>
      </c>
      <c r="L368" s="45"/>
    </row>
    <row r="369" spans="1:12" s="52" customFormat="1" ht="61.9" customHeight="1">
      <c r="A369" s="45" t="s">
        <v>280</v>
      </c>
      <c r="B369" s="79" t="s">
        <v>1359</v>
      </c>
      <c r="C369" s="45" t="s">
        <v>97</v>
      </c>
      <c r="D369" s="47">
        <v>42865</v>
      </c>
      <c r="E369" s="44" t="s">
        <v>1360</v>
      </c>
      <c r="F369" s="45" t="s">
        <v>45</v>
      </c>
      <c r="G369" s="45" t="s">
        <v>46</v>
      </c>
      <c r="H369" s="47">
        <v>42865</v>
      </c>
      <c r="I369" s="49">
        <v>0</v>
      </c>
      <c r="J369" s="78">
        <v>25</v>
      </c>
      <c r="K369" s="45" t="s">
        <v>48</v>
      </c>
      <c r="L369" s="45"/>
    </row>
    <row r="370" spans="1:12" s="52" customFormat="1" ht="48" customHeight="1">
      <c r="A370" s="45" t="s">
        <v>280</v>
      </c>
      <c r="B370" s="79" t="s">
        <v>1361</v>
      </c>
      <c r="C370" s="45" t="s">
        <v>97</v>
      </c>
      <c r="D370" s="47">
        <v>42865</v>
      </c>
      <c r="E370" s="44" t="s">
        <v>1362</v>
      </c>
      <c r="F370" s="45" t="s">
        <v>45</v>
      </c>
      <c r="G370" s="45" t="s">
        <v>46</v>
      </c>
      <c r="H370" s="47">
        <v>42865</v>
      </c>
      <c r="I370" s="49">
        <v>0</v>
      </c>
      <c r="J370" s="78">
        <v>25</v>
      </c>
      <c r="K370" s="45" t="s">
        <v>48</v>
      </c>
      <c r="L370" s="45"/>
    </row>
    <row r="371" spans="1:12" s="52" customFormat="1" ht="46.9" customHeight="1">
      <c r="A371" s="45" t="s">
        <v>280</v>
      </c>
      <c r="B371" s="79" t="s">
        <v>1363</v>
      </c>
      <c r="C371" s="45" t="s">
        <v>97</v>
      </c>
      <c r="D371" s="47">
        <v>43025</v>
      </c>
      <c r="E371" s="44" t="s">
        <v>1364</v>
      </c>
      <c r="F371" s="45" t="s">
        <v>45</v>
      </c>
      <c r="G371" s="45" t="s">
        <v>46</v>
      </c>
      <c r="H371" s="47">
        <v>42865</v>
      </c>
      <c r="I371" s="49">
        <v>0</v>
      </c>
      <c r="J371" s="78">
        <v>25</v>
      </c>
      <c r="K371" s="45" t="s">
        <v>48</v>
      </c>
      <c r="L371" s="45"/>
    </row>
    <row r="372" spans="1:12" s="52" customFormat="1" ht="46.9" customHeight="1">
      <c r="A372" s="45" t="s">
        <v>280</v>
      </c>
      <c r="B372" s="79" t="s">
        <v>1365</v>
      </c>
      <c r="C372" s="45" t="s">
        <v>97</v>
      </c>
      <c r="D372" s="47">
        <v>42866</v>
      </c>
      <c r="E372" s="44" t="s">
        <v>1366</v>
      </c>
      <c r="F372" s="45" t="s">
        <v>45</v>
      </c>
      <c r="G372" s="45" t="s">
        <v>46</v>
      </c>
      <c r="H372" s="47">
        <v>42872</v>
      </c>
      <c r="I372" s="49">
        <v>0</v>
      </c>
      <c r="J372" s="78">
        <v>25</v>
      </c>
      <c r="K372" s="45" t="s">
        <v>48</v>
      </c>
      <c r="L372" s="45"/>
    </row>
    <row r="373" spans="1:12" s="52" customFormat="1" ht="35.25" customHeight="1">
      <c r="A373" s="45" t="s">
        <v>280</v>
      </c>
      <c r="B373" s="79" t="s">
        <v>1367</v>
      </c>
      <c r="C373" s="45" t="s">
        <v>97</v>
      </c>
      <c r="D373" s="47">
        <v>42866</v>
      </c>
      <c r="E373" s="44" t="s">
        <v>1368</v>
      </c>
      <c r="F373" s="45" t="s">
        <v>45</v>
      </c>
      <c r="G373" s="45" t="s">
        <v>46</v>
      </c>
      <c r="H373" s="47">
        <v>42866</v>
      </c>
      <c r="I373" s="49">
        <v>0</v>
      </c>
      <c r="J373" s="78">
        <v>25</v>
      </c>
      <c r="K373" s="45" t="s">
        <v>48</v>
      </c>
      <c r="L373" s="45"/>
    </row>
    <row r="374" spans="1:12" s="52" customFormat="1" ht="32.25" customHeight="1">
      <c r="A374" s="45" t="s">
        <v>280</v>
      </c>
      <c r="B374" s="79" t="s">
        <v>1369</v>
      </c>
      <c r="C374" s="45" t="s">
        <v>97</v>
      </c>
      <c r="D374" s="47">
        <v>42867</v>
      </c>
      <c r="E374" s="44" t="s">
        <v>1370</v>
      </c>
      <c r="F374" s="45" t="s">
        <v>45</v>
      </c>
      <c r="G374" s="45" t="s">
        <v>46</v>
      </c>
      <c r="H374" s="47">
        <v>42867</v>
      </c>
      <c r="I374" s="49">
        <v>0</v>
      </c>
      <c r="J374" s="78">
        <v>25</v>
      </c>
      <c r="K374" s="45" t="s">
        <v>48</v>
      </c>
      <c r="L374" s="45"/>
    </row>
    <row r="375" spans="1:12" s="52" customFormat="1" ht="39" customHeight="1">
      <c r="A375" s="45" t="s">
        <v>280</v>
      </c>
      <c r="B375" s="79" t="s">
        <v>1371</v>
      </c>
      <c r="C375" s="45" t="s">
        <v>97</v>
      </c>
      <c r="D375" s="47">
        <v>42870</v>
      </c>
      <c r="E375" s="44" t="s">
        <v>1372</v>
      </c>
      <c r="F375" s="45" t="s">
        <v>45</v>
      </c>
      <c r="G375" s="45" t="s">
        <v>46</v>
      </c>
      <c r="H375" s="47"/>
      <c r="I375" s="49">
        <v>0</v>
      </c>
      <c r="J375" s="78">
        <v>25</v>
      </c>
      <c r="K375" s="45" t="s">
        <v>48</v>
      </c>
      <c r="L375" s="45"/>
    </row>
    <row r="376" spans="1:12" s="52" customFormat="1" ht="39.75" customHeight="1">
      <c r="A376" s="45" t="s">
        <v>280</v>
      </c>
      <c r="B376" s="79" t="s">
        <v>1373</v>
      </c>
      <c r="C376" s="45" t="s">
        <v>97</v>
      </c>
      <c r="D376" s="47">
        <v>42872</v>
      </c>
      <c r="E376" s="44" t="s">
        <v>1374</v>
      </c>
      <c r="F376" s="45" t="s">
        <v>45</v>
      </c>
      <c r="G376" s="45" t="s">
        <v>46</v>
      </c>
      <c r="H376" s="47">
        <v>42877</v>
      </c>
      <c r="I376" s="49">
        <v>0</v>
      </c>
      <c r="J376" s="78">
        <v>30</v>
      </c>
      <c r="K376" s="45" t="s">
        <v>48</v>
      </c>
      <c r="L376" s="45"/>
    </row>
    <row r="377" spans="1:12" s="52" customFormat="1" ht="41.25" customHeight="1">
      <c r="A377" s="45" t="s">
        <v>280</v>
      </c>
      <c r="B377" s="79" t="s">
        <v>1375</v>
      </c>
      <c r="C377" s="45" t="s">
        <v>97</v>
      </c>
      <c r="D377" s="47">
        <v>42871</v>
      </c>
      <c r="E377" s="44" t="s">
        <v>1376</v>
      </c>
      <c r="F377" s="45" t="s">
        <v>45</v>
      </c>
      <c r="G377" s="45" t="s">
        <v>46</v>
      </c>
      <c r="H377" s="47"/>
      <c r="I377" s="49">
        <v>0</v>
      </c>
      <c r="J377" s="78">
        <v>25</v>
      </c>
      <c r="K377" s="45" t="s">
        <v>48</v>
      </c>
      <c r="L377" s="45"/>
    </row>
    <row r="378" spans="1:12" s="52" customFormat="1" ht="39.75" customHeight="1">
      <c r="A378" s="45" t="s">
        <v>280</v>
      </c>
      <c r="B378" s="79" t="s">
        <v>1377</v>
      </c>
      <c r="C378" s="45" t="s">
        <v>97</v>
      </c>
      <c r="D378" s="47">
        <v>42871</v>
      </c>
      <c r="E378" s="44" t="s">
        <v>1378</v>
      </c>
      <c r="F378" s="45" t="s">
        <v>45</v>
      </c>
      <c r="G378" s="45" t="s">
        <v>64</v>
      </c>
      <c r="H378" s="47"/>
      <c r="I378" s="49">
        <v>0</v>
      </c>
      <c r="J378" s="78">
        <v>25</v>
      </c>
      <c r="K378" s="45" t="s">
        <v>48</v>
      </c>
      <c r="L378" s="45" t="s">
        <v>1226</v>
      </c>
    </row>
    <row r="379" spans="1:12" s="52" customFormat="1" ht="28.9" customHeight="1">
      <c r="A379" s="45" t="s">
        <v>280</v>
      </c>
      <c r="B379" s="79" t="s">
        <v>1379</v>
      </c>
      <c r="C379" s="45" t="s">
        <v>97</v>
      </c>
      <c r="D379" s="47">
        <v>42880</v>
      </c>
      <c r="E379" s="44" t="s">
        <v>1380</v>
      </c>
      <c r="F379" s="45" t="s">
        <v>45</v>
      </c>
      <c r="G379" s="45" t="s">
        <v>46</v>
      </c>
      <c r="H379" s="47">
        <v>42880</v>
      </c>
      <c r="I379" s="49">
        <v>0</v>
      </c>
      <c r="J379" s="78">
        <v>25</v>
      </c>
      <c r="K379" s="45" t="s">
        <v>48</v>
      </c>
      <c r="L379" s="45"/>
    </row>
    <row r="380" spans="1:12" s="52" customFormat="1" ht="28.9" customHeight="1">
      <c r="A380" s="45" t="s">
        <v>280</v>
      </c>
      <c r="B380" s="79" t="s">
        <v>1381</v>
      </c>
      <c r="C380" s="45" t="s">
        <v>97</v>
      </c>
      <c r="D380" s="47">
        <v>42871</v>
      </c>
      <c r="E380" s="44" t="s">
        <v>1382</v>
      </c>
      <c r="F380" s="45" t="s">
        <v>45</v>
      </c>
      <c r="G380" s="45" t="s">
        <v>46</v>
      </c>
      <c r="H380" s="47"/>
      <c r="I380" s="49">
        <v>0</v>
      </c>
      <c r="J380" s="78">
        <v>5</v>
      </c>
      <c r="K380" s="45" t="s">
        <v>48</v>
      </c>
      <c r="L380" s="45"/>
    </row>
    <row r="381" spans="1:12" s="52" customFormat="1" ht="28.9" customHeight="1">
      <c r="A381" s="45" t="s">
        <v>280</v>
      </c>
      <c r="B381" s="79" t="s">
        <v>1383</v>
      </c>
      <c r="C381" s="45" t="s">
        <v>97</v>
      </c>
      <c r="D381" s="47">
        <v>42873</v>
      </c>
      <c r="E381" s="44" t="s">
        <v>1384</v>
      </c>
      <c r="F381" s="45" t="s">
        <v>45</v>
      </c>
      <c r="G381" s="45" t="s">
        <v>46</v>
      </c>
      <c r="H381" s="47">
        <v>42873</v>
      </c>
      <c r="I381" s="49">
        <v>0</v>
      </c>
      <c r="J381" s="78">
        <v>25</v>
      </c>
      <c r="K381" s="45" t="s">
        <v>48</v>
      </c>
      <c r="L381" s="45"/>
    </row>
    <row r="382" spans="1:12" s="52" customFormat="1" ht="20.25" customHeight="1">
      <c r="A382" s="45" t="s">
        <v>280</v>
      </c>
      <c r="B382" s="79" t="s">
        <v>1385</v>
      </c>
      <c r="C382" s="45" t="s">
        <v>97</v>
      </c>
      <c r="D382" s="47">
        <v>42873</v>
      </c>
      <c r="E382" s="44" t="s">
        <v>1386</v>
      </c>
      <c r="F382" s="45" t="s">
        <v>45</v>
      </c>
      <c r="G382" s="45" t="s">
        <v>46</v>
      </c>
      <c r="H382" s="47">
        <v>42873</v>
      </c>
      <c r="I382" s="49">
        <v>0</v>
      </c>
      <c r="J382" s="78">
        <v>25</v>
      </c>
      <c r="K382" s="45" t="s">
        <v>48</v>
      </c>
      <c r="L382" s="45"/>
    </row>
    <row r="383" spans="1:12" s="52" customFormat="1" ht="25.5">
      <c r="A383" s="45" t="s">
        <v>280</v>
      </c>
      <c r="B383" s="79" t="s">
        <v>1387</v>
      </c>
      <c r="C383" s="45" t="s">
        <v>97</v>
      </c>
      <c r="D383" s="47">
        <v>42884</v>
      </c>
      <c r="E383" s="44" t="s">
        <v>1388</v>
      </c>
      <c r="F383" s="45" t="s">
        <v>45</v>
      </c>
      <c r="G383" s="45" t="s">
        <v>46</v>
      </c>
      <c r="H383" s="47">
        <v>42881</v>
      </c>
      <c r="I383" s="49">
        <v>0</v>
      </c>
      <c r="J383" s="78">
        <v>30</v>
      </c>
      <c r="K383" s="45" t="s">
        <v>48</v>
      </c>
      <c r="L383" s="45"/>
    </row>
    <row r="384" spans="1:12" s="52" customFormat="1" ht="25.5">
      <c r="A384" s="45" t="s">
        <v>280</v>
      </c>
      <c r="B384" s="79" t="s">
        <v>1389</v>
      </c>
      <c r="C384" s="45" t="s">
        <v>97</v>
      </c>
      <c r="D384" s="47">
        <v>42878</v>
      </c>
      <c r="E384" s="44" t="s">
        <v>1390</v>
      </c>
      <c r="F384" s="45" t="s">
        <v>45</v>
      </c>
      <c r="G384" s="45" t="s">
        <v>46</v>
      </c>
      <c r="H384" s="47"/>
      <c r="I384" s="49">
        <v>0</v>
      </c>
      <c r="J384" s="78">
        <v>25</v>
      </c>
      <c r="K384" s="45" t="s">
        <v>48</v>
      </c>
      <c r="L384" s="45"/>
    </row>
    <row r="385" spans="1:12" s="52" customFormat="1" ht="38.25">
      <c r="A385" s="45" t="s">
        <v>280</v>
      </c>
      <c r="B385" s="79" t="s">
        <v>1391</v>
      </c>
      <c r="C385" s="45" t="s">
        <v>97</v>
      </c>
      <c r="D385" s="47">
        <v>42884</v>
      </c>
      <c r="E385" s="44" t="s">
        <v>1392</v>
      </c>
      <c r="F385" s="45" t="s">
        <v>45</v>
      </c>
      <c r="G385" s="45" t="s">
        <v>46</v>
      </c>
      <c r="H385" s="47"/>
      <c r="I385" s="49">
        <v>0</v>
      </c>
      <c r="J385" s="78">
        <v>25</v>
      </c>
      <c r="K385" s="45" t="s">
        <v>48</v>
      </c>
      <c r="L385" s="45" t="s">
        <v>1226</v>
      </c>
    </row>
    <row r="386" spans="1:12" s="52" customFormat="1" ht="28.9" customHeight="1">
      <c r="A386" s="45" t="s">
        <v>280</v>
      </c>
      <c r="B386" s="79" t="s">
        <v>1393</v>
      </c>
      <c r="C386" s="45" t="s">
        <v>97</v>
      </c>
      <c r="D386" s="47">
        <v>42888</v>
      </c>
      <c r="E386" s="44" t="s">
        <v>1394</v>
      </c>
      <c r="F386" s="45" t="s">
        <v>45</v>
      </c>
      <c r="G386" s="45" t="s">
        <v>46</v>
      </c>
      <c r="H386" s="47">
        <v>42861</v>
      </c>
      <c r="I386" s="49">
        <v>0</v>
      </c>
      <c r="J386" s="78">
        <v>25</v>
      </c>
      <c r="K386" s="45" t="s">
        <v>48</v>
      </c>
      <c r="L386" s="45"/>
    </row>
    <row r="387" spans="1:12" s="52" customFormat="1" ht="25.5">
      <c r="A387" s="45" t="s">
        <v>280</v>
      </c>
      <c r="B387" s="79" t="s">
        <v>1395</v>
      </c>
      <c r="C387" s="45" t="s">
        <v>97</v>
      </c>
      <c r="D387" s="47">
        <v>42884</v>
      </c>
      <c r="E387" s="44" t="s">
        <v>1396</v>
      </c>
      <c r="F387" s="45" t="s">
        <v>45</v>
      </c>
      <c r="G387" s="45" t="s">
        <v>46</v>
      </c>
      <c r="H387" s="47">
        <v>42877</v>
      </c>
      <c r="I387" s="49">
        <v>0</v>
      </c>
      <c r="J387" s="78">
        <v>45</v>
      </c>
      <c r="K387" s="45" t="s">
        <v>48</v>
      </c>
      <c r="L387" s="45"/>
    </row>
    <row r="388" spans="1:12" s="52" customFormat="1" ht="30" customHeight="1">
      <c r="A388" s="45" t="s">
        <v>280</v>
      </c>
      <c r="B388" s="79" t="s">
        <v>1397</v>
      </c>
      <c r="C388" s="45" t="s">
        <v>97</v>
      </c>
      <c r="D388" s="47">
        <v>42884</v>
      </c>
      <c r="E388" s="44" t="s">
        <v>1398</v>
      </c>
      <c r="F388" s="45" t="s">
        <v>45</v>
      </c>
      <c r="G388" s="45" t="s">
        <v>46</v>
      </c>
      <c r="H388" s="47">
        <v>42884</v>
      </c>
      <c r="I388" s="49">
        <v>0</v>
      </c>
      <c r="J388" s="78">
        <v>30</v>
      </c>
      <c r="K388" s="45" t="s">
        <v>48</v>
      </c>
      <c r="L388" s="45"/>
    </row>
    <row r="389" spans="1:12" s="52" customFormat="1" ht="32.25" customHeight="1">
      <c r="A389" s="45" t="s">
        <v>280</v>
      </c>
      <c r="B389" s="79" t="s">
        <v>1399</v>
      </c>
      <c r="C389" s="45" t="s">
        <v>97</v>
      </c>
      <c r="D389" s="47">
        <v>42885</v>
      </c>
      <c r="E389" s="44" t="s">
        <v>1400</v>
      </c>
      <c r="F389" s="45" t="s">
        <v>45</v>
      </c>
      <c r="G389" s="45" t="s">
        <v>46</v>
      </c>
      <c r="H389" s="47">
        <v>42885</v>
      </c>
      <c r="I389" s="49">
        <v>0</v>
      </c>
      <c r="J389" s="78">
        <v>25</v>
      </c>
      <c r="K389" s="45" t="s">
        <v>48</v>
      </c>
      <c r="L389" s="45"/>
    </row>
    <row r="390" spans="1:12" s="52" customFormat="1" ht="33" customHeight="1">
      <c r="A390" s="45" t="s">
        <v>280</v>
      </c>
      <c r="B390" s="79" t="s">
        <v>1401</v>
      </c>
      <c r="C390" s="45" t="s">
        <v>97</v>
      </c>
      <c r="D390" s="47">
        <v>42887</v>
      </c>
      <c r="E390" s="44" t="s">
        <v>1402</v>
      </c>
      <c r="F390" s="45" t="s">
        <v>45</v>
      </c>
      <c r="G390" s="45" t="s">
        <v>46</v>
      </c>
      <c r="H390" s="47"/>
      <c r="I390" s="49">
        <v>0</v>
      </c>
      <c r="J390" s="78">
        <v>25</v>
      </c>
      <c r="K390" s="45" t="s">
        <v>48</v>
      </c>
      <c r="L390" s="45"/>
    </row>
    <row r="391" spans="1:12" s="52" customFormat="1" ht="33.75" customHeight="1">
      <c r="A391" s="45" t="s">
        <v>280</v>
      </c>
      <c r="B391" s="79" t="s">
        <v>1403</v>
      </c>
      <c r="C391" s="54" t="s">
        <v>97</v>
      </c>
      <c r="D391" s="47">
        <v>42891</v>
      </c>
      <c r="E391" s="44" t="s">
        <v>1404</v>
      </c>
      <c r="F391" s="45" t="s">
        <v>45</v>
      </c>
      <c r="G391" s="45" t="s">
        <v>46</v>
      </c>
      <c r="H391" s="47"/>
      <c r="I391" s="49">
        <v>0</v>
      </c>
      <c r="J391" s="78">
        <v>25</v>
      </c>
      <c r="K391" s="45" t="s">
        <v>48</v>
      </c>
      <c r="L391" s="45"/>
    </row>
    <row r="392" spans="1:12" s="52" customFormat="1" ht="36.75" customHeight="1">
      <c r="A392" s="45" t="s">
        <v>280</v>
      </c>
      <c r="B392" s="79" t="s">
        <v>1405</v>
      </c>
      <c r="C392" s="45" t="s">
        <v>97</v>
      </c>
      <c r="D392" s="47">
        <v>42891</v>
      </c>
      <c r="E392" s="44" t="s">
        <v>1406</v>
      </c>
      <c r="F392" s="45" t="s">
        <v>45</v>
      </c>
      <c r="G392" s="45" t="s">
        <v>46</v>
      </c>
      <c r="H392" s="47"/>
      <c r="I392" s="49">
        <v>0</v>
      </c>
      <c r="J392" s="78">
        <v>25</v>
      </c>
      <c r="K392" s="45" t="s">
        <v>48</v>
      </c>
      <c r="L392" s="45"/>
    </row>
    <row r="393" spans="1:12" s="52" customFormat="1" ht="36.75" customHeight="1">
      <c r="A393" s="45" t="s">
        <v>280</v>
      </c>
      <c r="B393" s="79" t="s">
        <v>1407</v>
      </c>
      <c r="C393" s="45" t="s">
        <v>97</v>
      </c>
      <c r="D393" s="47">
        <v>42895</v>
      </c>
      <c r="E393" s="44" t="s">
        <v>1408</v>
      </c>
      <c r="F393" s="45" t="s">
        <v>45</v>
      </c>
      <c r="G393" s="45" t="s">
        <v>46</v>
      </c>
      <c r="H393" s="47"/>
      <c r="I393" s="49">
        <v>0</v>
      </c>
      <c r="J393" s="78">
        <v>25</v>
      </c>
      <c r="K393" s="45" t="s">
        <v>48</v>
      </c>
      <c r="L393" s="45"/>
    </row>
    <row r="394" spans="1:12" s="52" customFormat="1" ht="31.5" customHeight="1">
      <c r="A394" s="45" t="s">
        <v>280</v>
      </c>
      <c r="B394" s="94" t="s">
        <v>1409</v>
      </c>
      <c r="C394" s="45" t="s">
        <v>97</v>
      </c>
      <c r="D394" s="47">
        <v>42900</v>
      </c>
      <c r="E394" s="44" t="s">
        <v>1410</v>
      </c>
      <c r="F394" s="45" t="s">
        <v>45</v>
      </c>
      <c r="G394" s="45" t="s">
        <v>46</v>
      </c>
      <c r="H394" s="47"/>
      <c r="I394" s="49">
        <v>0</v>
      </c>
      <c r="J394" s="78">
        <v>25</v>
      </c>
      <c r="K394" s="45" t="s">
        <v>48</v>
      </c>
      <c r="L394" s="45"/>
    </row>
    <row r="395" spans="1:12" s="52" customFormat="1" ht="25.5">
      <c r="A395" s="45" t="s">
        <v>280</v>
      </c>
      <c r="B395" s="94" t="s">
        <v>1411</v>
      </c>
      <c r="C395" s="45" t="s">
        <v>97</v>
      </c>
      <c r="D395" s="47">
        <v>42901</v>
      </c>
      <c r="E395" s="44" t="s">
        <v>1412</v>
      </c>
      <c r="F395" s="45" t="s">
        <v>45</v>
      </c>
      <c r="G395" s="45" t="s">
        <v>46</v>
      </c>
      <c r="H395" s="47"/>
      <c r="I395" s="49">
        <v>0</v>
      </c>
      <c r="J395" s="78">
        <v>25</v>
      </c>
      <c r="K395" s="45" t="s">
        <v>48</v>
      </c>
      <c r="L395" s="45"/>
    </row>
    <row r="396" spans="1:12" s="52" customFormat="1" ht="25.5">
      <c r="A396" s="45" t="s">
        <v>280</v>
      </c>
      <c r="B396" s="94" t="s">
        <v>1413</v>
      </c>
      <c r="C396" s="45" t="s">
        <v>97</v>
      </c>
      <c r="D396" s="47">
        <v>42905</v>
      </c>
      <c r="E396" s="44" t="s">
        <v>1414</v>
      </c>
      <c r="F396" s="45" t="s">
        <v>45</v>
      </c>
      <c r="G396" s="45" t="s">
        <v>46</v>
      </c>
      <c r="H396" s="47"/>
      <c r="I396" s="49">
        <v>0</v>
      </c>
      <c r="J396" s="78">
        <v>88.73</v>
      </c>
      <c r="K396" s="45" t="s">
        <v>48</v>
      </c>
      <c r="L396" s="45"/>
    </row>
    <row r="397" spans="1:12" s="52" customFormat="1" ht="32.25" customHeight="1">
      <c r="A397" s="45" t="s">
        <v>280</v>
      </c>
      <c r="B397" s="94" t="s">
        <v>1415</v>
      </c>
      <c r="C397" s="45" t="s">
        <v>97</v>
      </c>
      <c r="D397" s="47">
        <v>42905</v>
      </c>
      <c r="E397" s="44" t="s">
        <v>1416</v>
      </c>
      <c r="F397" s="45" t="s">
        <v>45</v>
      </c>
      <c r="G397" s="45" t="s">
        <v>46</v>
      </c>
      <c r="H397" s="47"/>
      <c r="I397" s="49">
        <v>0</v>
      </c>
      <c r="J397" s="78">
        <v>25</v>
      </c>
      <c r="K397" s="45" t="s">
        <v>48</v>
      </c>
      <c r="L397" s="45"/>
    </row>
    <row r="398" spans="1:12" s="52" customFormat="1" ht="31.5" customHeight="1">
      <c r="A398" s="45" t="s">
        <v>280</v>
      </c>
      <c r="B398" s="94" t="s">
        <v>1417</v>
      </c>
      <c r="C398" s="45" t="s">
        <v>97</v>
      </c>
      <c r="D398" s="47">
        <v>42905</v>
      </c>
      <c r="E398" s="44" t="s">
        <v>1418</v>
      </c>
      <c r="F398" s="45" t="s">
        <v>45</v>
      </c>
      <c r="G398" s="45" t="s">
        <v>46</v>
      </c>
      <c r="H398" s="47"/>
      <c r="I398" s="49">
        <v>0</v>
      </c>
      <c r="J398" s="78">
        <v>25</v>
      </c>
      <c r="K398" s="45" t="s">
        <v>48</v>
      </c>
      <c r="L398" s="45"/>
    </row>
    <row r="399" spans="1:12" s="52" customFormat="1" ht="33.75" customHeight="1">
      <c r="A399" s="45" t="s">
        <v>280</v>
      </c>
      <c r="B399" s="94" t="s">
        <v>1419</v>
      </c>
      <c r="C399" s="45" t="s">
        <v>97</v>
      </c>
      <c r="D399" s="47">
        <v>42908</v>
      </c>
      <c r="E399" s="44" t="s">
        <v>1420</v>
      </c>
      <c r="F399" s="45" t="s">
        <v>45</v>
      </c>
      <c r="G399" s="45" t="s">
        <v>46</v>
      </c>
      <c r="H399" s="47"/>
      <c r="I399" s="49">
        <v>0</v>
      </c>
      <c r="J399" s="78">
        <v>25</v>
      </c>
      <c r="K399" s="45" t="s">
        <v>48</v>
      </c>
      <c r="L399" s="45"/>
    </row>
    <row r="400" spans="1:12" s="52" customFormat="1" ht="28.9" customHeight="1">
      <c r="A400" s="45" t="s">
        <v>280</v>
      </c>
      <c r="B400" s="77" t="s">
        <v>1421</v>
      </c>
      <c r="C400" s="45" t="s">
        <v>97</v>
      </c>
      <c r="D400" s="47">
        <v>42913</v>
      </c>
      <c r="E400" s="44" t="s">
        <v>1422</v>
      </c>
      <c r="F400" s="45" t="s">
        <v>45</v>
      </c>
      <c r="G400" s="45" t="s">
        <v>46</v>
      </c>
      <c r="H400" s="47" t="s">
        <v>1423</v>
      </c>
      <c r="I400" s="49">
        <v>0</v>
      </c>
      <c r="J400" s="78">
        <v>25</v>
      </c>
      <c r="K400" s="45" t="s">
        <v>48</v>
      </c>
      <c r="L400" s="45"/>
    </row>
    <row r="401" spans="1:12" s="52" customFormat="1" ht="35.25" customHeight="1">
      <c r="A401" s="45" t="s">
        <v>280</v>
      </c>
      <c r="B401" s="94" t="s">
        <v>1424</v>
      </c>
      <c r="C401" s="45" t="s">
        <v>97</v>
      </c>
      <c r="D401" s="47">
        <v>42915</v>
      </c>
      <c r="E401" s="44" t="s">
        <v>1425</v>
      </c>
      <c r="F401" s="45" t="s">
        <v>45</v>
      </c>
      <c r="G401" s="45" t="s">
        <v>46</v>
      </c>
      <c r="H401" s="47"/>
      <c r="I401" s="49">
        <v>0</v>
      </c>
      <c r="J401" s="78">
        <v>25</v>
      </c>
      <c r="K401" s="45" t="s">
        <v>48</v>
      </c>
      <c r="L401" s="45"/>
    </row>
    <row r="402" spans="1:12" s="52" customFormat="1" ht="31.5" customHeight="1">
      <c r="A402" s="45" t="s">
        <v>280</v>
      </c>
      <c r="B402" s="94" t="s">
        <v>1426</v>
      </c>
      <c r="C402" s="45" t="s">
        <v>97</v>
      </c>
      <c r="D402" s="47">
        <v>42915</v>
      </c>
      <c r="E402" s="44" t="s">
        <v>1427</v>
      </c>
      <c r="F402" s="45" t="s">
        <v>45</v>
      </c>
      <c r="G402" s="45" t="s">
        <v>46</v>
      </c>
      <c r="H402" s="47"/>
      <c r="I402" s="49">
        <v>0</v>
      </c>
      <c r="J402" s="78">
        <v>25</v>
      </c>
      <c r="K402" s="45" t="s">
        <v>48</v>
      </c>
      <c r="L402" s="45"/>
    </row>
    <row r="403" spans="1:12" s="52" customFormat="1" ht="34.5" customHeight="1">
      <c r="A403" s="45" t="s">
        <v>280</v>
      </c>
      <c r="B403" s="77" t="s">
        <v>1428</v>
      </c>
      <c r="C403" s="45" t="s">
        <v>97</v>
      </c>
      <c r="D403" s="47">
        <v>42916</v>
      </c>
      <c r="E403" s="44" t="s">
        <v>1429</v>
      </c>
      <c r="F403" s="45" t="s">
        <v>45</v>
      </c>
      <c r="G403" s="45" t="s">
        <v>46</v>
      </c>
      <c r="H403" s="47">
        <v>42916</v>
      </c>
      <c r="I403" s="49">
        <v>0</v>
      </c>
      <c r="J403" s="78">
        <v>25</v>
      </c>
      <c r="K403" s="45" t="s">
        <v>48</v>
      </c>
      <c r="L403" s="45"/>
    </row>
    <row r="404" spans="1:12" ht="39.6" customHeight="1">
      <c r="A404" s="45" t="s">
        <v>280</v>
      </c>
      <c r="B404" s="79" t="s">
        <v>510</v>
      </c>
      <c r="C404" s="45" t="s">
        <v>97</v>
      </c>
      <c r="D404" s="47">
        <v>42893</v>
      </c>
      <c r="E404" s="44" t="s">
        <v>1554</v>
      </c>
      <c r="F404" s="45" t="s">
        <v>45</v>
      </c>
      <c r="G404" s="45" t="s">
        <v>46</v>
      </c>
      <c r="H404" s="47">
        <v>42893</v>
      </c>
      <c r="I404" s="49">
        <v>0</v>
      </c>
      <c r="J404" s="45">
        <v>25</v>
      </c>
      <c r="K404" s="61" t="s">
        <v>48</v>
      </c>
      <c r="L404" s="61"/>
    </row>
    <row r="405" spans="1:12" s="233" customFormat="1" ht="25.5">
      <c r="A405" s="45" t="s">
        <v>280</v>
      </c>
      <c r="B405" s="79" t="s">
        <v>491</v>
      </c>
      <c r="C405" s="45" t="s">
        <v>97</v>
      </c>
      <c r="D405" s="54">
        <v>42884</v>
      </c>
      <c r="E405" s="44" t="s">
        <v>1729</v>
      </c>
      <c r="F405" s="45" t="s">
        <v>45</v>
      </c>
      <c r="G405" s="45" t="s">
        <v>46</v>
      </c>
      <c r="H405" s="47">
        <v>42884</v>
      </c>
      <c r="I405" s="49">
        <v>0</v>
      </c>
      <c r="J405" s="45" t="s">
        <v>47</v>
      </c>
      <c r="K405" s="45" t="s">
        <v>48</v>
      </c>
      <c r="L405" s="61"/>
    </row>
    <row r="406" spans="1:12" s="233" customFormat="1" ht="25.5">
      <c r="A406" s="45" t="s">
        <v>280</v>
      </c>
      <c r="B406" s="79" t="s">
        <v>491</v>
      </c>
      <c r="C406" s="45" t="s">
        <v>97</v>
      </c>
      <c r="D406" s="54">
        <v>42885</v>
      </c>
      <c r="E406" s="44" t="s">
        <v>1730</v>
      </c>
      <c r="F406" s="45" t="s">
        <v>45</v>
      </c>
      <c r="G406" s="45" t="s">
        <v>46</v>
      </c>
      <c r="H406" s="47">
        <v>42885</v>
      </c>
      <c r="I406" s="49">
        <v>0</v>
      </c>
      <c r="J406" s="45">
        <v>50</v>
      </c>
      <c r="K406" s="45" t="s">
        <v>48</v>
      </c>
      <c r="L406" s="61"/>
    </row>
    <row r="407" spans="1:12" s="233" customFormat="1" ht="51">
      <c r="A407" s="45" t="s">
        <v>280</v>
      </c>
      <c r="B407" s="79" t="s">
        <v>491</v>
      </c>
      <c r="C407" s="45" t="s">
        <v>97</v>
      </c>
      <c r="D407" s="54">
        <v>42895</v>
      </c>
      <c r="E407" s="44" t="s">
        <v>1731</v>
      </c>
      <c r="F407" s="45" t="s">
        <v>45</v>
      </c>
      <c r="G407" s="45" t="s">
        <v>46</v>
      </c>
      <c r="H407" s="47">
        <v>42895</v>
      </c>
      <c r="I407" s="49">
        <v>0</v>
      </c>
      <c r="J407" s="45" t="s">
        <v>47</v>
      </c>
      <c r="K407" s="45" t="s">
        <v>48</v>
      </c>
      <c r="L407" s="61"/>
    </row>
    <row r="408" spans="1:12" s="233" customFormat="1" ht="38.25">
      <c r="A408" s="45" t="s">
        <v>280</v>
      </c>
      <c r="B408" s="79" t="s">
        <v>491</v>
      </c>
      <c r="C408" s="45" t="s">
        <v>97</v>
      </c>
      <c r="D408" s="54">
        <v>42895</v>
      </c>
      <c r="E408" s="44" t="s">
        <v>1732</v>
      </c>
      <c r="F408" s="45" t="s">
        <v>45</v>
      </c>
      <c r="G408" s="45" t="s">
        <v>46</v>
      </c>
      <c r="H408" s="47">
        <v>42895</v>
      </c>
      <c r="I408" s="49">
        <v>0</v>
      </c>
      <c r="J408" s="45" t="s">
        <v>47</v>
      </c>
      <c r="K408" s="45" t="s">
        <v>48</v>
      </c>
      <c r="L408" s="61"/>
    </row>
    <row r="409" spans="1:12" s="233" customFormat="1" ht="25.5">
      <c r="A409" s="45" t="s">
        <v>280</v>
      </c>
      <c r="B409" s="79" t="s">
        <v>491</v>
      </c>
      <c r="C409" s="45" t="s">
        <v>97</v>
      </c>
      <c r="D409" s="54">
        <v>42903</v>
      </c>
      <c r="E409" s="44" t="s">
        <v>1733</v>
      </c>
      <c r="F409" s="45" t="s">
        <v>45</v>
      </c>
      <c r="G409" s="45" t="s">
        <v>46</v>
      </c>
      <c r="H409" s="47">
        <v>42903</v>
      </c>
      <c r="I409" s="49">
        <v>0</v>
      </c>
      <c r="J409" s="45" t="s">
        <v>47</v>
      </c>
      <c r="K409" s="45" t="s">
        <v>48</v>
      </c>
      <c r="L409" s="61"/>
    </row>
    <row r="410" spans="1:12" s="233" customFormat="1" ht="38.25">
      <c r="A410" s="45" t="s">
        <v>280</v>
      </c>
      <c r="B410" s="79" t="s">
        <v>491</v>
      </c>
      <c r="C410" s="45" t="s">
        <v>97</v>
      </c>
      <c r="D410" s="54">
        <v>42916</v>
      </c>
      <c r="E410" s="44" t="s">
        <v>1734</v>
      </c>
      <c r="F410" s="45" t="s">
        <v>45</v>
      </c>
      <c r="G410" s="45" t="s">
        <v>46</v>
      </c>
      <c r="H410" s="47">
        <v>42916</v>
      </c>
      <c r="I410" s="49">
        <v>1</v>
      </c>
      <c r="J410" s="45" t="s">
        <v>47</v>
      </c>
      <c r="K410" s="45" t="s">
        <v>48</v>
      </c>
      <c r="L410" s="61"/>
    </row>
    <row r="411" spans="1:12" s="233" customFormat="1" ht="25.5">
      <c r="A411" s="45" t="s">
        <v>280</v>
      </c>
      <c r="B411" s="79" t="s">
        <v>491</v>
      </c>
      <c r="C411" s="45" t="s">
        <v>97</v>
      </c>
      <c r="D411" s="80" t="s">
        <v>1735</v>
      </c>
      <c r="E411" s="44" t="s">
        <v>1736</v>
      </c>
      <c r="F411" s="45" t="s">
        <v>45</v>
      </c>
      <c r="G411" s="45" t="s">
        <v>46</v>
      </c>
      <c r="H411" s="80" t="s">
        <v>1735</v>
      </c>
      <c r="I411" s="49">
        <v>0</v>
      </c>
      <c r="J411" s="45"/>
      <c r="K411" s="45"/>
      <c r="L411" s="61" t="s">
        <v>1737</v>
      </c>
    </row>
    <row r="412" spans="1:12" s="235" customFormat="1" ht="25.5">
      <c r="A412" s="82" t="s">
        <v>280</v>
      </c>
      <c r="B412" s="69" t="s">
        <v>491</v>
      </c>
      <c r="C412" s="95" t="s">
        <v>97</v>
      </c>
      <c r="D412" s="96" t="s">
        <v>1738</v>
      </c>
      <c r="E412" s="97" t="s">
        <v>1739</v>
      </c>
      <c r="F412" s="95" t="s">
        <v>48</v>
      </c>
      <c r="G412" s="82" t="s">
        <v>46</v>
      </c>
      <c r="H412" s="96" t="s">
        <v>1738</v>
      </c>
      <c r="I412" s="95">
        <v>0</v>
      </c>
      <c r="J412" s="95" t="s">
        <v>387</v>
      </c>
      <c r="K412" s="95" t="s">
        <v>471</v>
      </c>
      <c r="L412" s="98"/>
    </row>
    <row r="413" spans="1:12" s="45" customFormat="1" ht="25.5">
      <c r="A413" s="45" t="s">
        <v>280</v>
      </c>
      <c r="B413" s="79" t="s">
        <v>491</v>
      </c>
      <c r="C413" s="45" t="s">
        <v>97</v>
      </c>
      <c r="D413" s="47">
        <v>42885</v>
      </c>
      <c r="E413" s="44" t="s">
        <v>1740</v>
      </c>
      <c r="F413" s="45" t="s">
        <v>45</v>
      </c>
      <c r="G413" s="45" t="s">
        <v>46</v>
      </c>
      <c r="H413" s="47" t="s">
        <v>1741</v>
      </c>
      <c r="I413" s="49">
        <v>2</v>
      </c>
      <c r="J413" s="45" t="s">
        <v>47</v>
      </c>
      <c r="K413" s="45" t="s">
        <v>48</v>
      </c>
      <c r="L413" s="61"/>
    </row>
    <row r="414" spans="1:12" ht="25.5">
      <c r="A414" s="45" t="s">
        <v>280</v>
      </c>
      <c r="B414" s="45"/>
      <c r="C414" s="45" t="s">
        <v>97</v>
      </c>
      <c r="D414" s="47" t="s">
        <v>1774</v>
      </c>
      <c r="E414" s="44" t="s">
        <v>1775</v>
      </c>
      <c r="F414" s="45" t="s">
        <v>45</v>
      </c>
      <c r="G414" s="45" t="s">
        <v>68</v>
      </c>
      <c r="H414" s="47" t="s">
        <v>1774</v>
      </c>
      <c r="I414" s="49">
        <v>0</v>
      </c>
      <c r="J414" s="139">
        <v>50</v>
      </c>
      <c r="K414" s="45" t="s">
        <v>45</v>
      </c>
      <c r="L414" s="61"/>
    </row>
    <row r="415" spans="1:12" ht="25.5">
      <c r="A415" s="45" t="s">
        <v>280</v>
      </c>
      <c r="B415" s="45"/>
      <c r="C415" s="45" t="s">
        <v>97</v>
      </c>
      <c r="D415" s="47" t="s">
        <v>1776</v>
      </c>
      <c r="E415" s="44" t="s">
        <v>1777</v>
      </c>
      <c r="F415" s="45" t="s">
        <v>45</v>
      </c>
      <c r="G415" s="45" t="s">
        <v>68</v>
      </c>
      <c r="H415" s="47" t="s">
        <v>1776</v>
      </c>
      <c r="I415" s="49">
        <v>0</v>
      </c>
      <c r="J415" s="139">
        <v>50</v>
      </c>
      <c r="K415" s="45" t="s">
        <v>96</v>
      </c>
      <c r="L415" s="61"/>
    </row>
    <row r="416" spans="1:12" s="85" customFormat="1" ht="58.9" customHeight="1">
      <c r="A416" s="82" t="s">
        <v>280</v>
      </c>
      <c r="B416" s="41" t="s">
        <v>1854</v>
      </c>
      <c r="C416" s="41" t="s">
        <v>449</v>
      </c>
      <c r="D416" s="83">
        <v>42842</v>
      </c>
      <c r="E416" s="44" t="s">
        <v>1855</v>
      </c>
      <c r="F416" s="41" t="s">
        <v>451</v>
      </c>
      <c r="G416" s="41" t="s">
        <v>1794</v>
      </c>
      <c r="H416" s="83">
        <v>42843</v>
      </c>
      <c r="I416" s="41">
        <v>3</v>
      </c>
      <c r="J416" s="41" t="s">
        <v>1795</v>
      </c>
      <c r="K416" s="41" t="s">
        <v>1796</v>
      </c>
      <c r="L416" s="41" t="s">
        <v>1796</v>
      </c>
    </row>
    <row r="417" spans="1:12" s="85" customFormat="1" ht="58.9" customHeight="1">
      <c r="A417" s="82" t="s">
        <v>280</v>
      </c>
      <c r="B417" s="41" t="s">
        <v>1856</v>
      </c>
      <c r="C417" s="41" t="s">
        <v>449</v>
      </c>
      <c r="D417" s="83">
        <v>42793</v>
      </c>
      <c r="E417" s="44" t="s">
        <v>1857</v>
      </c>
      <c r="F417" s="41" t="s">
        <v>451</v>
      </c>
      <c r="G417" s="41" t="s">
        <v>1794</v>
      </c>
      <c r="H417" s="83">
        <v>42845</v>
      </c>
      <c r="I417" s="41">
        <v>57</v>
      </c>
      <c r="J417" s="41" t="s">
        <v>1795</v>
      </c>
      <c r="K417" s="41" t="s">
        <v>1796</v>
      </c>
      <c r="L417" s="41" t="s">
        <v>1796</v>
      </c>
    </row>
    <row r="418" spans="1:12" s="85" customFormat="1" ht="46.5" customHeight="1">
      <c r="A418" s="82" t="s">
        <v>280</v>
      </c>
      <c r="B418" s="41" t="s">
        <v>1858</v>
      </c>
      <c r="C418" s="41" t="s">
        <v>449</v>
      </c>
      <c r="D418" s="86">
        <v>42768</v>
      </c>
      <c r="E418" s="44" t="s">
        <v>1859</v>
      </c>
      <c r="F418" s="41" t="s">
        <v>451</v>
      </c>
      <c r="G418" s="41" t="s">
        <v>1794</v>
      </c>
      <c r="H418" s="86">
        <v>42845</v>
      </c>
      <c r="I418" s="42">
        <v>5</v>
      </c>
      <c r="J418" s="42"/>
      <c r="K418" s="41" t="s">
        <v>1796</v>
      </c>
      <c r="L418" s="41" t="s">
        <v>1796</v>
      </c>
    </row>
    <row r="419" spans="1:12" s="85" customFormat="1" ht="62.25" customHeight="1">
      <c r="A419" s="82" t="s">
        <v>280</v>
      </c>
      <c r="B419" s="41" t="s">
        <v>1860</v>
      </c>
      <c r="C419" s="41" t="s">
        <v>449</v>
      </c>
      <c r="D419" s="83">
        <v>42857</v>
      </c>
      <c r="E419" s="44" t="s">
        <v>1861</v>
      </c>
      <c r="F419" s="41" t="s">
        <v>451</v>
      </c>
      <c r="G419" s="41" t="s">
        <v>1794</v>
      </c>
      <c r="H419" s="83">
        <v>42850</v>
      </c>
      <c r="I419" s="41">
        <v>8</v>
      </c>
      <c r="J419" s="41" t="s">
        <v>1795</v>
      </c>
      <c r="K419" s="41" t="s">
        <v>1796</v>
      </c>
      <c r="L419" s="41" t="s">
        <v>1796</v>
      </c>
    </row>
    <row r="420" spans="1:12" s="85" customFormat="1" ht="49.9" customHeight="1">
      <c r="A420" s="82" t="s">
        <v>280</v>
      </c>
      <c r="B420" s="41" t="s">
        <v>1862</v>
      </c>
      <c r="C420" s="41" t="s">
        <v>449</v>
      </c>
      <c r="D420" s="83">
        <v>42845</v>
      </c>
      <c r="E420" s="44" t="s">
        <v>1863</v>
      </c>
      <c r="F420" s="41" t="s">
        <v>451</v>
      </c>
      <c r="G420" s="41" t="s">
        <v>1794</v>
      </c>
      <c r="H420" s="83">
        <v>42865</v>
      </c>
      <c r="I420" s="41">
        <v>26</v>
      </c>
      <c r="J420" s="41" t="s">
        <v>1795</v>
      </c>
      <c r="K420" s="41" t="s">
        <v>1796</v>
      </c>
      <c r="L420" s="41" t="s">
        <v>1796</v>
      </c>
    </row>
    <row r="421" spans="1:12" s="85" customFormat="1" ht="49.5" customHeight="1">
      <c r="A421" s="82" t="s">
        <v>280</v>
      </c>
      <c r="B421" s="41" t="s">
        <v>1864</v>
      </c>
      <c r="C421" s="41" t="s">
        <v>449</v>
      </c>
      <c r="D421" s="83">
        <v>42835</v>
      </c>
      <c r="E421" s="44" t="s">
        <v>1865</v>
      </c>
      <c r="F421" s="41" t="s">
        <v>451</v>
      </c>
      <c r="G421" s="41" t="s">
        <v>1794</v>
      </c>
      <c r="H421" s="83">
        <v>42871</v>
      </c>
      <c r="I421" s="41">
        <v>36</v>
      </c>
      <c r="J421" s="41" t="s">
        <v>1795</v>
      </c>
      <c r="K421" s="41" t="s">
        <v>1796</v>
      </c>
      <c r="L421" s="41" t="s">
        <v>1796</v>
      </c>
    </row>
    <row r="422" spans="1:12" s="85" customFormat="1" ht="15" hidden="1" customHeight="1">
      <c r="A422" s="82" t="s">
        <v>280</v>
      </c>
      <c r="B422" s="41" t="s">
        <v>1866</v>
      </c>
      <c r="C422" s="41" t="s">
        <v>449</v>
      </c>
      <c r="D422" s="83">
        <v>42803</v>
      </c>
      <c r="E422" s="44" t="s">
        <v>1867</v>
      </c>
      <c r="F422" s="41" t="s">
        <v>451</v>
      </c>
      <c r="G422" s="41" t="s">
        <v>1794</v>
      </c>
      <c r="H422" s="83">
        <v>42871</v>
      </c>
      <c r="I422" s="41">
        <v>82</v>
      </c>
      <c r="J422" s="41" t="s">
        <v>1795</v>
      </c>
      <c r="K422" s="41" t="s">
        <v>1796</v>
      </c>
      <c r="L422" s="41" t="s">
        <v>1796</v>
      </c>
    </row>
    <row r="423" spans="1:12" s="85" customFormat="1" ht="34.5" customHeight="1">
      <c r="A423" s="82" t="s">
        <v>280</v>
      </c>
      <c r="B423" s="41" t="s">
        <v>1868</v>
      </c>
      <c r="C423" s="41" t="s">
        <v>449</v>
      </c>
      <c r="D423" s="83">
        <v>42744</v>
      </c>
      <c r="E423" s="44" t="s">
        <v>1869</v>
      </c>
      <c r="F423" s="41" t="s">
        <v>451</v>
      </c>
      <c r="G423" s="41" t="s">
        <v>1794</v>
      </c>
      <c r="H423" s="83">
        <v>42885</v>
      </c>
      <c r="I423" s="87">
        <v>11</v>
      </c>
      <c r="J423" s="41" t="s">
        <v>1795</v>
      </c>
      <c r="K423" s="41" t="s">
        <v>1796</v>
      </c>
      <c r="L423" s="41" t="s">
        <v>1796</v>
      </c>
    </row>
    <row r="424" spans="1:12" s="89" customFormat="1" ht="25.5">
      <c r="A424" s="136" t="s">
        <v>280</v>
      </c>
      <c r="B424" s="136" t="s">
        <v>1985</v>
      </c>
      <c r="C424" s="136" t="s">
        <v>449</v>
      </c>
      <c r="D424" s="137">
        <v>42843</v>
      </c>
      <c r="E424" s="99" t="s">
        <v>1986</v>
      </c>
      <c r="F424" s="136" t="s">
        <v>48</v>
      </c>
      <c r="G424" s="136"/>
      <c r="H424" s="137">
        <v>42844</v>
      </c>
      <c r="I424" s="140">
        <v>1</v>
      </c>
      <c r="J424" s="136"/>
      <c r="K424" s="88" t="s">
        <v>48</v>
      </c>
      <c r="L424" s="88"/>
    </row>
    <row r="425" spans="1:12" s="89" customFormat="1" ht="25.5">
      <c r="A425" s="136" t="s">
        <v>280</v>
      </c>
      <c r="B425" s="136" t="s">
        <v>1987</v>
      </c>
      <c r="C425" s="136" t="s">
        <v>449</v>
      </c>
      <c r="D425" s="137">
        <v>42844</v>
      </c>
      <c r="E425" s="99" t="s">
        <v>1988</v>
      </c>
      <c r="F425" s="136" t="s">
        <v>48</v>
      </c>
      <c r="G425" s="136"/>
      <c r="H425" s="137">
        <v>42849</v>
      </c>
      <c r="I425" s="140">
        <v>5</v>
      </c>
      <c r="J425" s="136"/>
      <c r="K425" s="88" t="s">
        <v>48</v>
      </c>
      <c r="L425" s="88"/>
    </row>
    <row r="426" spans="1:12" s="89" customFormat="1" ht="12.75">
      <c r="A426" s="136" t="s">
        <v>280</v>
      </c>
      <c r="B426" s="136" t="s">
        <v>1989</v>
      </c>
      <c r="C426" s="136" t="s">
        <v>449</v>
      </c>
      <c r="D426" s="137">
        <v>42851</v>
      </c>
      <c r="E426" s="99" t="s">
        <v>1990</v>
      </c>
      <c r="F426" s="136" t="s">
        <v>48</v>
      </c>
      <c r="G426" s="136"/>
      <c r="H426" s="137">
        <v>42852</v>
      </c>
      <c r="I426" s="140">
        <v>1</v>
      </c>
      <c r="J426" s="136"/>
      <c r="K426" s="88" t="s">
        <v>48</v>
      </c>
      <c r="L426" s="88"/>
    </row>
    <row r="427" spans="1:12" s="89" customFormat="1" ht="25.5">
      <c r="A427" s="136" t="s">
        <v>280</v>
      </c>
      <c r="B427" s="136" t="s">
        <v>1991</v>
      </c>
      <c r="C427" s="136" t="s">
        <v>449</v>
      </c>
      <c r="D427" s="137">
        <v>42864</v>
      </c>
      <c r="E427" s="99" t="s">
        <v>1992</v>
      </c>
      <c r="F427" s="136" t="s">
        <v>48</v>
      </c>
      <c r="G427" s="136"/>
      <c r="H427" s="137">
        <v>42865</v>
      </c>
      <c r="I427" s="140">
        <v>1</v>
      </c>
      <c r="J427" s="136"/>
      <c r="K427" s="88" t="s">
        <v>48</v>
      </c>
      <c r="L427" s="88"/>
    </row>
    <row r="428" spans="1:12" s="89" customFormat="1" ht="15" customHeight="1">
      <c r="A428" s="136" t="s">
        <v>280</v>
      </c>
      <c r="B428" s="136" t="s">
        <v>1993</v>
      </c>
      <c r="C428" s="136" t="s">
        <v>449</v>
      </c>
      <c r="D428" s="137">
        <v>42870</v>
      </c>
      <c r="E428" s="99" t="s">
        <v>1994</v>
      </c>
      <c r="F428" s="136" t="s">
        <v>48</v>
      </c>
      <c r="G428" s="136"/>
      <c r="H428" s="137">
        <v>42871</v>
      </c>
      <c r="I428" s="140">
        <f>(H428-D428)</f>
        <v>1</v>
      </c>
      <c r="J428" s="136"/>
      <c r="K428" s="88" t="s">
        <v>48</v>
      </c>
      <c r="L428" s="88"/>
    </row>
    <row r="429" spans="1:12" s="89" customFormat="1" ht="38.25">
      <c r="A429" s="136" t="s">
        <v>280</v>
      </c>
      <c r="B429" s="136" t="s">
        <v>1995</v>
      </c>
      <c r="C429" s="136" t="s">
        <v>449</v>
      </c>
      <c r="D429" s="137">
        <v>42870</v>
      </c>
      <c r="E429" s="99" t="s">
        <v>1996</v>
      </c>
      <c r="F429" s="136" t="s">
        <v>48</v>
      </c>
      <c r="G429" s="136"/>
      <c r="H429" s="137">
        <v>42870</v>
      </c>
      <c r="I429" s="140">
        <f>(H429-D429)</f>
        <v>0</v>
      </c>
      <c r="J429" s="136"/>
      <c r="K429" s="88" t="s">
        <v>48</v>
      </c>
      <c r="L429" s="88"/>
    </row>
    <row r="430" spans="1:12" s="89" customFormat="1" ht="37.5" customHeight="1">
      <c r="A430" s="136" t="s">
        <v>280</v>
      </c>
      <c r="B430" s="136" t="s">
        <v>1997</v>
      </c>
      <c r="C430" s="136" t="s">
        <v>449</v>
      </c>
      <c r="D430" s="137">
        <v>42871</v>
      </c>
      <c r="E430" s="99" t="s">
        <v>1998</v>
      </c>
      <c r="F430" s="136" t="s">
        <v>48</v>
      </c>
      <c r="G430" s="136"/>
      <c r="H430" s="137">
        <v>42871</v>
      </c>
      <c r="I430" s="140">
        <f t="shared" ref="I430:I435" si="1">(H430-D430)</f>
        <v>0</v>
      </c>
      <c r="J430" s="136"/>
      <c r="K430" s="88" t="s">
        <v>48</v>
      </c>
      <c r="L430" s="88"/>
    </row>
    <row r="431" spans="1:12" s="89" customFormat="1" ht="25.5">
      <c r="A431" s="136" t="s">
        <v>280</v>
      </c>
      <c r="B431" s="136" t="s">
        <v>1999</v>
      </c>
      <c r="C431" s="136" t="s">
        <v>449</v>
      </c>
      <c r="D431" s="137">
        <v>42874</v>
      </c>
      <c r="E431" s="99" t="s">
        <v>2000</v>
      </c>
      <c r="F431" s="136" t="s">
        <v>48</v>
      </c>
      <c r="G431" s="136"/>
      <c r="H431" s="137">
        <v>42874</v>
      </c>
      <c r="I431" s="140">
        <f t="shared" si="1"/>
        <v>0</v>
      </c>
      <c r="J431" s="136"/>
      <c r="K431" s="88" t="s">
        <v>48</v>
      </c>
      <c r="L431" s="88"/>
    </row>
    <row r="432" spans="1:12" s="89" customFormat="1" ht="25.5">
      <c r="A432" s="136" t="s">
        <v>280</v>
      </c>
      <c r="B432" s="136" t="s">
        <v>2001</v>
      </c>
      <c r="C432" s="136" t="s">
        <v>449</v>
      </c>
      <c r="D432" s="137">
        <v>42892</v>
      </c>
      <c r="E432" s="99" t="s">
        <v>2002</v>
      </c>
      <c r="F432" s="136" t="s">
        <v>48</v>
      </c>
      <c r="G432" s="136"/>
      <c r="H432" s="137">
        <v>42892</v>
      </c>
      <c r="I432" s="140">
        <f t="shared" si="1"/>
        <v>0</v>
      </c>
      <c r="J432" s="136"/>
      <c r="K432" s="88" t="s">
        <v>48</v>
      </c>
      <c r="L432" s="88"/>
    </row>
    <row r="433" spans="1:12" s="89" customFormat="1" ht="25.5">
      <c r="A433" s="136" t="s">
        <v>280</v>
      </c>
      <c r="B433" s="136" t="s">
        <v>2003</v>
      </c>
      <c r="C433" s="136" t="s">
        <v>449</v>
      </c>
      <c r="D433" s="137">
        <v>42894</v>
      </c>
      <c r="E433" s="99" t="s">
        <v>2004</v>
      </c>
      <c r="F433" s="136"/>
      <c r="G433" s="136"/>
      <c r="H433" s="137">
        <v>42899</v>
      </c>
      <c r="I433" s="140">
        <f t="shared" si="1"/>
        <v>5</v>
      </c>
      <c r="J433" s="136"/>
      <c r="K433" s="88" t="s">
        <v>48</v>
      </c>
      <c r="L433" s="88"/>
    </row>
    <row r="434" spans="1:12" s="89" customFormat="1" ht="12.75">
      <c r="A434" s="136" t="s">
        <v>280</v>
      </c>
      <c r="B434" s="136" t="s">
        <v>2005</v>
      </c>
      <c r="C434" s="136" t="s">
        <v>449</v>
      </c>
      <c r="D434" s="137">
        <v>42905</v>
      </c>
      <c r="E434" s="99" t="s">
        <v>2006</v>
      </c>
      <c r="F434" s="136" t="s">
        <v>48</v>
      </c>
      <c r="G434" s="136"/>
      <c r="H434" s="137">
        <v>42907</v>
      </c>
      <c r="I434" s="140">
        <f t="shared" si="1"/>
        <v>2</v>
      </c>
      <c r="J434" s="136"/>
      <c r="K434" s="88" t="s">
        <v>48</v>
      </c>
      <c r="L434" s="88"/>
    </row>
    <row r="435" spans="1:12" s="89" customFormat="1" ht="12.75">
      <c r="A435" s="136" t="s">
        <v>280</v>
      </c>
      <c r="B435" s="136" t="s">
        <v>2007</v>
      </c>
      <c r="C435" s="136" t="s">
        <v>449</v>
      </c>
      <c r="D435" s="137">
        <v>42914</v>
      </c>
      <c r="E435" s="99" t="s">
        <v>2008</v>
      </c>
      <c r="F435" s="136" t="s">
        <v>48</v>
      </c>
      <c r="G435" s="136"/>
      <c r="H435" s="137">
        <v>42914</v>
      </c>
      <c r="I435" s="140">
        <f t="shared" si="1"/>
        <v>0</v>
      </c>
      <c r="J435" s="136"/>
      <c r="K435" s="88" t="s">
        <v>48</v>
      </c>
      <c r="L435" s="88"/>
    </row>
    <row r="436" spans="1:12" s="85" customFormat="1" ht="30.75" customHeight="1">
      <c r="A436" s="63" t="s">
        <v>280</v>
      </c>
      <c r="B436" s="63" t="s">
        <v>471</v>
      </c>
      <c r="C436" s="63" t="s">
        <v>2238</v>
      </c>
      <c r="D436" s="211" t="s">
        <v>2239</v>
      </c>
      <c r="E436" s="67" t="s">
        <v>2240</v>
      </c>
      <c r="F436" s="63" t="s">
        <v>45</v>
      </c>
      <c r="G436" s="63" t="s">
        <v>46</v>
      </c>
      <c r="H436" s="211" t="s">
        <v>2239</v>
      </c>
      <c r="I436" s="63">
        <v>0</v>
      </c>
      <c r="J436" s="67" t="s">
        <v>47</v>
      </c>
      <c r="K436" s="63" t="s">
        <v>45</v>
      </c>
      <c r="L436" s="67"/>
    </row>
    <row r="437" spans="1:12" s="85" customFormat="1" ht="51">
      <c r="A437" s="63" t="s">
        <v>280</v>
      </c>
      <c r="B437" s="63" t="s">
        <v>471</v>
      </c>
      <c r="C437" s="63" t="s">
        <v>1099</v>
      </c>
      <c r="D437" s="66" t="s">
        <v>2241</v>
      </c>
      <c r="E437" s="65" t="s">
        <v>2242</v>
      </c>
      <c r="F437" s="63" t="s">
        <v>48</v>
      </c>
      <c r="G437" s="63" t="s">
        <v>46</v>
      </c>
      <c r="H437" s="66" t="s">
        <v>2241</v>
      </c>
      <c r="I437" s="108">
        <v>0</v>
      </c>
      <c r="J437" s="63" t="s">
        <v>47</v>
      </c>
      <c r="K437" s="63" t="s">
        <v>48</v>
      </c>
      <c r="L437" s="65" t="s">
        <v>2150</v>
      </c>
    </row>
    <row r="438" spans="1:12" s="85" customFormat="1" ht="51">
      <c r="A438" s="63" t="s">
        <v>280</v>
      </c>
      <c r="B438" s="63" t="s">
        <v>471</v>
      </c>
      <c r="C438" s="63" t="s">
        <v>1099</v>
      </c>
      <c r="D438" s="66" t="s">
        <v>2243</v>
      </c>
      <c r="E438" s="65" t="s">
        <v>2244</v>
      </c>
      <c r="F438" s="63" t="s">
        <v>48</v>
      </c>
      <c r="G438" s="63" t="s">
        <v>46</v>
      </c>
      <c r="H438" s="66" t="s">
        <v>2243</v>
      </c>
      <c r="I438" s="108">
        <v>0</v>
      </c>
      <c r="J438" s="63" t="s">
        <v>47</v>
      </c>
      <c r="K438" s="63" t="s">
        <v>48</v>
      </c>
      <c r="L438" s="65" t="s">
        <v>2150</v>
      </c>
    </row>
    <row r="439" spans="1:12" s="85" customFormat="1" ht="63.75">
      <c r="A439" s="63" t="s">
        <v>280</v>
      </c>
      <c r="B439" s="63" t="s">
        <v>471</v>
      </c>
      <c r="C439" s="63" t="s">
        <v>1099</v>
      </c>
      <c r="D439" s="66" t="s">
        <v>2245</v>
      </c>
      <c r="E439" s="65" t="s">
        <v>2246</v>
      </c>
      <c r="F439" s="63" t="s">
        <v>48</v>
      </c>
      <c r="G439" s="63" t="s">
        <v>46</v>
      </c>
      <c r="H439" s="66" t="s">
        <v>2245</v>
      </c>
      <c r="I439" s="108">
        <v>0</v>
      </c>
      <c r="J439" s="63" t="s">
        <v>47</v>
      </c>
      <c r="K439" s="63" t="s">
        <v>48</v>
      </c>
      <c r="L439" s="65" t="s">
        <v>2150</v>
      </c>
    </row>
    <row r="440" spans="1:12" s="85" customFormat="1" ht="51">
      <c r="A440" s="63" t="s">
        <v>280</v>
      </c>
      <c r="B440" s="63" t="s">
        <v>471</v>
      </c>
      <c r="C440" s="63" t="s">
        <v>1099</v>
      </c>
      <c r="D440" s="66" t="s">
        <v>2247</v>
      </c>
      <c r="E440" s="65" t="s">
        <v>2248</v>
      </c>
      <c r="F440" s="63" t="s">
        <v>48</v>
      </c>
      <c r="G440" s="63" t="s">
        <v>46</v>
      </c>
      <c r="H440" s="66" t="s">
        <v>2247</v>
      </c>
      <c r="I440" s="108">
        <v>0</v>
      </c>
      <c r="J440" s="63" t="s">
        <v>47</v>
      </c>
      <c r="K440" s="63" t="s">
        <v>48</v>
      </c>
      <c r="L440" s="65" t="s">
        <v>2150</v>
      </c>
    </row>
    <row r="441" spans="1:12" s="85" customFormat="1" ht="51">
      <c r="A441" s="63" t="s">
        <v>280</v>
      </c>
      <c r="B441" s="63" t="s">
        <v>471</v>
      </c>
      <c r="C441" s="63" t="s">
        <v>1099</v>
      </c>
      <c r="D441" s="66" t="s">
        <v>2249</v>
      </c>
      <c r="E441" s="65" t="s">
        <v>2250</v>
      </c>
      <c r="F441" s="63" t="s">
        <v>48</v>
      </c>
      <c r="G441" s="63" t="s">
        <v>46</v>
      </c>
      <c r="H441" s="66" t="s">
        <v>2249</v>
      </c>
      <c r="I441" s="108">
        <v>0</v>
      </c>
      <c r="J441" s="63" t="s">
        <v>47</v>
      </c>
      <c r="K441" s="63" t="s">
        <v>48</v>
      </c>
      <c r="L441" s="65" t="s">
        <v>2150</v>
      </c>
    </row>
    <row r="442" spans="1:12" s="85" customFormat="1" ht="51">
      <c r="A442" s="63" t="s">
        <v>280</v>
      </c>
      <c r="B442" s="63" t="s">
        <v>471</v>
      </c>
      <c r="C442" s="63" t="s">
        <v>1099</v>
      </c>
      <c r="D442" s="66" t="s">
        <v>2251</v>
      </c>
      <c r="E442" s="65" t="s">
        <v>2252</v>
      </c>
      <c r="F442" s="63" t="s">
        <v>48</v>
      </c>
      <c r="G442" s="63" t="s">
        <v>46</v>
      </c>
      <c r="H442" s="66" t="s">
        <v>2251</v>
      </c>
      <c r="I442" s="108">
        <v>0</v>
      </c>
      <c r="J442" s="63" t="s">
        <v>47</v>
      </c>
      <c r="K442" s="63" t="s">
        <v>48</v>
      </c>
      <c r="L442" s="65" t="s">
        <v>2150</v>
      </c>
    </row>
    <row r="443" spans="1:12" s="85" customFormat="1" ht="51">
      <c r="A443" s="63" t="s">
        <v>280</v>
      </c>
      <c r="B443" s="63" t="s">
        <v>471</v>
      </c>
      <c r="C443" s="63" t="s">
        <v>1099</v>
      </c>
      <c r="D443" s="66" t="s">
        <v>2253</v>
      </c>
      <c r="E443" s="65" t="s">
        <v>2254</v>
      </c>
      <c r="F443" s="63" t="s">
        <v>48</v>
      </c>
      <c r="G443" s="63" t="s">
        <v>46</v>
      </c>
      <c r="H443" s="66" t="s">
        <v>2253</v>
      </c>
      <c r="I443" s="108">
        <v>0</v>
      </c>
      <c r="J443" s="63" t="s">
        <v>47</v>
      </c>
      <c r="K443" s="63" t="s">
        <v>48</v>
      </c>
      <c r="L443" s="65" t="s">
        <v>2150</v>
      </c>
    </row>
    <row r="444" spans="1:12" s="85" customFormat="1" ht="51">
      <c r="A444" s="63" t="s">
        <v>280</v>
      </c>
      <c r="B444" s="63" t="s">
        <v>471</v>
      </c>
      <c r="C444" s="63" t="s">
        <v>1099</v>
      </c>
      <c r="D444" s="66" t="s">
        <v>2255</v>
      </c>
      <c r="E444" s="65" t="s">
        <v>2256</v>
      </c>
      <c r="F444" s="63" t="s">
        <v>48</v>
      </c>
      <c r="G444" s="63" t="s">
        <v>46</v>
      </c>
      <c r="H444" s="66" t="s">
        <v>2255</v>
      </c>
      <c r="I444" s="108">
        <v>0</v>
      </c>
      <c r="J444" s="63" t="s">
        <v>47</v>
      </c>
      <c r="K444" s="63" t="s">
        <v>48</v>
      </c>
      <c r="L444" s="65" t="s">
        <v>2150</v>
      </c>
    </row>
    <row r="445" spans="1:12" s="85" customFormat="1" ht="51">
      <c r="A445" s="63" t="s">
        <v>280</v>
      </c>
      <c r="B445" s="63" t="s">
        <v>471</v>
      </c>
      <c r="C445" s="63" t="s">
        <v>1099</v>
      </c>
      <c r="D445" s="66" t="s">
        <v>2255</v>
      </c>
      <c r="E445" s="65" t="s">
        <v>2257</v>
      </c>
      <c r="F445" s="63" t="s">
        <v>48</v>
      </c>
      <c r="G445" s="63" t="s">
        <v>46</v>
      </c>
      <c r="H445" s="66" t="s">
        <v>2255</v>
      </c>
      <c r="I445" s="108">
        <v>0</v>
      </c>
      <c r="J445" s="63" t="s">
        <v>47</v>
      </c>
      <c r="K445" s="63" t="s">
        <v>48</v>
      </c>
      <c r="L445" s="65" t="s">
        <v>2150</v>
      </c>
    </row>
    <row r="446" spans="1:12" s="85" customFormat="1" ht="51">
      <c r="A446" s="63" t="s">
        <v>280</v>
      </c>
      <c r="B446" s="63" t="s">
        <v>471</v>
      </c>
      <c r="C446" s="63" t="s">
        <v>1099</v>
      </c>
      <c r="D446" s="66" t="s">
        <v>2255</v>
      </c>
      <c r="E446" s="65" t="s">
        <v>2258</v>
      </c>
      <c r="F446" s="63" t="s">
        <v>48</v>
      </c>
      <c r="G446" s="63" t="s">
        <v>46</v>
      </c>
      <c r="H446" s="66" t="s">
        <v>2255</v>
      </c>
      <c r="I446" s="108">
        <v>0</v>
      </c>
      <c r="J446" s="63" t="s">
        <v>47</v>
      </c>
      <c r="K446" s="63" t="s">
        <v>48</v>
      </c>
      <c r="L446" s="65" t="s">
        <v>2150</v>
      </c>
    </row>
    <row r="447" spans="1:12" s="85" customFormat="1" ht="51">
      <c r="A447" s="63" t="s">
        <v>280</v>
      </c>
      <c r="B447" s="63" t="s">
        <v>471</v>
      </c>
      <c r="C447" s="63" t="s">
        <v>1099</v>
      </c>
      <c r="D447" s="66" t="s">
        <v>2259</v>
      </c>
      <c r="E447" s="65" t="s">
        <v>2260</v>
      </c>
      <c r="F447" s="63" t="s">
        <v>48</v>
      </c>
      <c r="G447" s="63" t="s">
        <v>46</v>
      </c>
      <c r="H447" s="66" t="s">
        <v>2259</v>
      </c>
      <c r="I447" s="108">
        <v>0</v>
      </c>
      <c r="J447" s="63" t="s">
        <v>47</v>
      </c>
      <c r="K447" s="63" t="s">
        <v>48</v>
      </c>
      <c r="L447" s="65" t="s">
        <v>2150</v>
      </c>
    </row>
    <row r="448" spans="1:12" s="85" customFormat="1" ht="51">
      <c r="A448" s="63" t="s">
        <v>280</v>
      </c>
      <c r="B448" s="63" t="s">
        <v>471</v>
      </c>
      <c r="C448" s="63" t="s">
        <v>1099</v>
      </c>
      <c r="D448" s="66" t="s">
        <v>2259</v>
      </c>
      <c r="E448" s="65" t="s">
        <v>2261</v>
      </c>
      <c r="F448" s="63" t="s">
        <v>48</v>
      </c>
      <c r="G448" s="63" t="s">
        <v>46</v>
      </c>
      <c r="H448" s="66" t="s">
        <v>2259</v>
      </c>
      <c r="I448" s="108">
        <v>0</v>
      </c>
      <c r="J448" s="63" t="s">
        <v>47</v>
      </c>
      <c r="K448" s="63" t="s">
        <v>48</v>
      </c>
      <c r="L448" s="65" t="s">
        <v>2150</v>
      </c>
    </row>
    <row r="449" spans="1:13" s="85" customFormat="1" ht="51">
      <c r="A449" s="63" t="s">
        <v>280</v>
      </c>
      <c r="B449" s="63" t="s">
        <v>471</v>
      </c>
      <c r="C449" s="63" t="s">
        <v>1099</v>
      </c>
      <c r="D449" s="66" t="s">
        <v>2262</v>
      </c>
      <c r="E449" s="65" t="s">
        <v>2263</v>
      </c>
      <c r="F449" s="63" t="s">
        <v>48</v>
      </c>
      <c r="G449" s="63" t="s">
        <v>46</v>
      </c>
      <c r="H449" s="66" t="s">
        <v>2262</v>
      </c>
      <c r="I449" s="108">
        <v>0</v>
      </c>
      <c r="J449" s="63" t="s">
        <v>47</v>
      </c>
      <c r="K449" s="63" t="s">
        <v>48</v>
      </c>
      <c r="L449" s="65" t="s">
        <v>2150</v>
      </c>
    </row>
    <row r="450" spans="1:13" s="85" customFormat="1" ht="51">
      <c r="A450" s="63" t="s">
        <v>280</v>
      </c>
      <c r="B450" s="63" t="s">
        <v>471</v>
      </c>
      <c r="C450" s="63" t="s">
        <v>1099</v>
      </c>
      <c r="D450" s="66" t="s">
        <v>2264</v>
      </c>
      <c r="E450" s="65" t="s">
        <v>2265</v>
      </c>
      <c r="F450" s="63" t="s">
        <v>48</v>
      </c>
      <c r="G450" s="63" t="s">
        <v>46</v>
      </c>
      <c r="H450" s="66" t="s">
        <v>2264</v>
      </c>
      <c r="I450" s="108">
        <v>0</v>
      </c>
      <c r="J450" s="63" t="s">
        <v>47</v>
      </c>
      <c r="K450" s="63" t="s">
        <v>48</v>
      </c>
      <c r="L450" s="65" t="s">
        <v>2150</v>
      </c>
    </row>
    <row r="451" spans="1:13" s="85" customFormat="1" ht="51">
      <c r="A451" s="63" t="s">
        <v>280</v>
      </c>
      <c r="B451" s="63" t="s">
        <v>471</v>
      </c>
      <c r="C451" s="63" t="s">
        <v>1099</v>
      </c>
      <c r="D451" s="66" t="s">
        <v>2266</v>
      </c>
      <c r="E451" s="65" t="s">
        <v>2267</v>
      </c>
      <c r="F451" s="63" t="s">
        <v>48</v>
      </c>
      <c r="G451" s="63" t="s">
        <v>46</v>
      </c>
      <c r="H451" s="66" t="s">
        <v>2266</v>
      </c>
      <c r="I451" s="108">
        <v>0</v>
      </c>
      <c r="J451" s="63" t="s">
        <v>47</v>
      </c>
      <c r="K451" s="63" t="s">
        <v>48</v>
      </c>
      <c r="L451" s="65" t="s">
        <v>2150</v>
      </c>
    </row>
    <row r="452" spans="1:13" s="85" customFormat="1" ht="38.25">
      <c r="A452" s="63" t="s">
        <v>280</v>
      </c>
      <c r="B452" s="63" t="s">
        <v>471</v>
      </c>
      <c r="C452" s="63" t="s">
        <v>1099</v>
      </c>
      <c r="D452" s="66" t="s">
        <v>1738</v>
      </c>
      <c r="E452" s="65" t="s">
        <v>2268</v>
      </c>
      <c r="F452" s="63" t="s">
        <v>48</v>
      </c>
      <c r="G452" s="63" t="s">
        <v>46</v>
      </c>
      <c r="H452" s="66" t="s">
        <v>1738</v>
      </c>
      <c r="I452" s="108">
        <v>0</v>
      </c>
      <c r="J452" s="63" t="s">
        <v>47</v>
      </c>
      <c r="K452" s="63" t="s">
        <v>48</v>
      </c>
      <c r="L452" s="65" t="s">
        <v>2150</v>
      </c>
    </row>
    <row r="453" spans="1:13" s="85" customFormat="1" ht="38.25">
      <c r="A453" s="63" t="s">
        <v>280</v>
      </c>
      <c r="B453" s="63" t="s">
        <v>471</v>
      </c>
      <c r="C453" s="63" t="s">
        <v>1099</v>
      </c>
      <c r="D453" s="66" t="s">
        <v>2269</v>
      </c>
      <c r="E453" s="65" t="s">
        <v>2270</v>
      </c>
      <c r="F453" s="63" t="s">
        <v>48</v>
      </c>
      <c r="G453" s="63" t="s">
        <v>46</v>
      </c>
      <c r="H453" s="66" t="s">
        <v>2269</v>
      </c>
      <c r="I453" s="108">
        <v>0</v>
      </c>
      <c r="J453" s="63" t="s">
        <v>47</v>
      </c>
      <c r="K453" s="63" t="s">
        <v>48</v>
      </c>
      <c r="L453" s="65" t="s">
        <v>2150</v>
      </c>
    </row>
    <row r="454" spans="1:13" s="85" customFormat="1" ht="51">
      <c r="A454" s="63" t="s">
        <v>280</v>
      </c>
      <c r="B454" s="63" t="s">
        <v>471</v>
      </c>
      <c r="C454" s="63" t="s">
        <v>1099</v>
      </c>
      <c r="D454" s="66" t="s">
        <v>2271</v>
      </c>
      <c r="E454" s="65" t="s">
        <v>2272</v>
      </c>
      <c r="F454" s="63" t="s">
        <v>48</v>
      </c>
      <c r="G454" s="63" t="s">
        <v>46</v>
      </c>
      <c r="H454" s="66" t="s">
        <v>2271</v>
      </c>
      <c r="I454" s="108">
        <v>0</v>
      </c>
      <c r="J454" s="63" t="s">
        <v>47</v>
      </c>
      <c r="K454" s="63" t="s">
        <v>48</v>
      </c>
      <c r="L454" s="65" t="s">
        <v>2150</v>
      </c>
    </row>
    <row r="455" spans="1:13" s="85" customFormat="1" ht="38.25">
      <c r="A455" s="63" t="s">
        <v>280</v>
      </c>
      <c r="B455" s="255" t="s">
        <v>2273</v>
      </c>
      <c r="C455" s="63" t="s">
        <v>449</v>
      </c>
      <c r="D455" s="211" t="s">
        <v>2245</v>
      </c>
      <c r="E455" s="67" t="s">
        <v>2274</v>
      </c>
      <c r="F455" s="63" t="s">
        <v>48</v>
      </c>
      <c r="G455" s="63" t="s">
        <v>46</v>
      </c>
      <c r="H455" s="68">
        <v>42831</v>
      </c>
      <c r="I455" s="108">
        <f t="shared" ref="I455:I466" si="2">DATEDIF(D455,H455,"d")</f>
        <v>2</v>
      </c>
      <c r="J455" s="256" t="s">
        <v>2159</v>
      </c>
      <c r="K455" s="63" t="s">
        <v>48</v>
      </c>
      <c r="L455" s="67" t="s">
        <v>2165</v>
      </c>
      <c r="M455" s="253"/>
    </row>
    <row r="456" spans="1:13" s="85" customFormat="1" ht="25.5">
      <c r="A456" s="63" t="s">
        <v>280</v>
      </c>
      <c r="B456" s="255" t="s">
        <v>2275</v>
      </c>
      <c r="C456" s="63" t="s">
        <v>449</v>
      </c>
      <c r="D456" s="211" t="s">
        <v>2245</v>
      </c>
      <c r="E456" s="67" t="s">
        <v>2276</v>
      </c>
      <c r="F456" s="63" t="s">
        <v>48</v>
      </c>
      <c r="G456" s="63" t="s">
        <v>46</v>
      </c>
      <c r="H456" s="68">
        <v>42831</v>
      </c>
      <c r="I456" s="108">
        <f t="shared" si="2"/>
        <v>2</v>
      </c>
      <c r="J456" s="256" t="s">
        <v>2277</v>
      </c>
      <c r="K456" s="63" t="s">
        <v>48</v>
      </c>
      <c r="L456" s="67" t="s">
        <v>2165</v>
      </c>
    </row>
    <row r="457" spans="1:13" s="85" customFormat="1" ht="12.75">
      <c r="A457" s="63" t="s">
        <v>280</v>
      </c>
      <c r="B457" s="255" t="s">
        <v>2278</v>
      </c>
      <c r="C457" s="63" t="s">
        <v>449</v>
      </c>
      <c r="D457" s="211" t="s">
        <v>2279</v>
      </c>
      <c r="E457" s="67" t="s">
        <v>2280</v>
      </c>
      <c r="F457" s="63" t="s">
        <v>42</v>
      </c>
      <c r="G457" s="63" t="s">
        <v>46</v>
      </c>
      <c r="H457" s="68">
        <v>42831</v>
      </c>
      <c r="I457" s="108">
        <f t="shared" si="2"/>
        <v>1</v>
      </c>
      <c r="J457" s="256" t="s">
        <v>2159</v>
      </c>
      <c r="K457" s="63" t="s">
        <v>48</v>
      </c>
      <c r="L457" s="67" t="s">
        <v>2165</v>
      </c>
    </row>
    <row r="458" spans="1:13" s="85" customFormat="1" ht="12.75">
      <c r="A458" s="63" t="s">
        <v>280</v>
      </c>
      <c r="B458" s="255" t="s">
        <v>2281</v>
      </c>
      <c r="C458" s="63" t="s">
        <v>449</v>
      </c>
      <c r="D458" s="211" t="s">
        <v>2247</v>
      </c>
      <c r="E458" s="67" t="s">
        <v>2282</v>
      </c>
      <c r="F458" s="63" t="s">
        <v>42</v>
      </c>
      <c r="G458" s="63" t="s">
        <v>46</v>
      </c>
      <c r="H458" s="68">
        <v>42836</v>
      </c>
      <c r="I458" s="108">
        <f t="shared" si="2"/>
        <v>1</v>
      </c>
      <c r="J458" s="256" t="s">
        <v>2159</v>
      </c>
      <c r="K458" s="63" t="s">
        <v>48</v>
      </c>
      <c r="L458" s="67" t="s">
        <v>2165</v>
      </c>
    </row>
    <row r="459" spans="1:13" s="85" customFormat="1" ht="25.5">
      <c r="A459" s="63" t="s">
        <v>280</v>
      </c>
      <c r="B459" s="255" t="s">
        <v>2283</v>
      </c>
      <c r="C459" s="63" t="s">
        <v>449</v>
      </c>
      <c r="D459" s="211" t="s">
        <v>2284</v>
      </c>
      <c r="E459" s="67" t="s">
        <v>2285</v>
      </c>
      <c r="F459" s="63" t="s">
        <v>48</v>
      </c>
      <c r="G459" s="63" t="s">
        <v>46</v>
      </c>
      <c r="H459" s="68" t="s">
        <v>2286</v>
      </c>
      <c r="I459" s="108">
        <f t="shared" si="2"/>
        <v>7</v>
      </c>
      <c r="J459" s="256" t="s">
        <v>2159</v>
      </c>
      <c r="K459" s="63" t="s">
        <v>48</v>
      </c>
      <c r="L459" s="67" t="s">
        <v>2165</v>
      </c>
    </row>
    <row r="460" spans="1:13" s="85" customFormat="1" ht="38.25">
      <c r="A460" s="63" t="s">
        <v>280</v>
      </c>
      <c r="B460" s="255" t="s">
        <v>2287</v>
      </c>
      <c r="C460" s="63" t="s">
        <v>449</v>
      </c>
      <c r="D460" s="211" t="s">
        <v>2284</v>
      </c>
      <c r="E460" s="67" t="s">
        <v>2288</v>
      </c>
      <c r="F460" s="63" t="s">
        <v>48</v>
      </c>
      <c r="G460" s="63" t="s">
        <v>46</v>
      </c>
      <c r="H460" s="68">
        <v>42860</v>
      </c>
      <c r="I460" s="108">
        <f t="shared" si="2"/>
        <v>15</v>
      </c>
      <c r="J460" s="256" t="s">
        <v>2159</v>
      </c>
      <c r="K460" s="63" t="s">
        <v>48</v>
      </c>
      <c r="L460" s="67" t="s">
        <v>2160</v>
      </c>
    </row>
    <row r="461" spans="1:13" s="85" customFormat="1" ht="25.5">
      <c r="A461" s="63" t="s">
        <v>280</v>
      </c>
      <c r="B461" s="255" t="s">
        <v>2289</v>
      </c>
      <c r="C461" s="63" t="s">
        <v>449</v>
      </c>
      <c r="D461" s="211" t="s">
        <v>2284</v>
      </c>
      <c r="E461" s="67" t="s">
        <v>2290</v>
      </c>
      <c r="F461" s="63" t="s">
        <v>48</v>
      </c>
      <c r="G461" s="63" t="s">
        <v>46</v>
      </c>
      <c r="H461" s="68" t="s">
        <v>2286</v>
      </c>
      <c r="I461" s="108">
        <f t="shared" si="2"/>
        <v>7</v>
      </c>
      <c r="J461" s="256" t="s">
        <v>2159</v>
      </c>
      <c r="K461" s="63" t="s">
        <v>48</v>
      </c>
      <c r="L461" s="67" t="s">
        <v>2291</v>
      </c>
    </row>
    <row r="462" spans="1:13" s="85" customFormat="1" ht="25.5">
      <c r="A462" s="63" t="s">
        <v>280</v>
      </c>
      <c r="B462" s="255" t="s">
        <v>2292</v>
      </c>
      <c r="C462" s="63" t="s">
        <v>449</v>
      </c>
      <c r="D462" s="211" t="s">
        <v>2293</v>
      </c>
      <c r="E462" s="67" t="s">
        <v>2294</v>
      </c>
      <c r="F462" s="63" t="s">
        <v>48</v>
      </c>
      <c r="G462" s="63" t="s">
        <v>46</v>
      </c>
      <c r="H462" s="68">
        <v>42860</v>
      </c>
      <c r="I462" s="108">
        <f t="shared" si="2"/>
        <v>8</v>
      </c>
      <c r="J462" s="256" t="s">
        <v>2159</v>
      </c>
      <c r="K462" s="63" t="s">
        <v>48</v>
      </c>
      <c r="L462" s="67" t="s">
        <v>2165</v>
      </c>
    </row>
    <row r="463" spans="1:13" s="85" customFormat="1" ht="25.5">
      <c r="A463" s="63" t="s">
        <v>280</v>
      </c>
      <c r="B463" s="255" t="s">
        <v>2295</v>
      </c>
      <c r="C463" s="63" t="s">
        <v>449</v>
      </c>
      <c r="D463" s="211" t="s">
        <v>2296</v>
      </c>
      <c r="E463" s="67" t="s">
        <v>2297</v>
      </c>
      <c r="F463" s="63" t="s">
        <v>48</v>
      </c>
      <c r="G463" s="63" t="s">
        <v>46</v>
      </c>
      <c r="H463" s="68">
        <v>42880</v>
      </c>
      <c r="I463" s="108">
        <f t="shared" si="2"/>
        <v>8</v>
      </c>
      <c r="J463" s="256" t="s">
        <v>2159</v>
      </c>
      <c r="K463" s="63" t="s">
        <v>48</v>
      </c>
      <c r="L463" s="67" t="s">
        <v>2165</v>
      </c>
    </row>
    <row r="464" spans="1:13" s="85" customFormat="1" ht="25.5">
      <c r="A464" s="63" t="s">
        <v>280</v>
      </c>
      <c r="B464" s="255" t="s">
        <v>2298</v>
      </c>
      <c r="C464" s="63" t="s">
        <v>449</v>
      </c>
      <c r="D464" s="211" t="s">
        <v>2299</v>
      </c>
      <c r="E464" s="67" t="s">
        <v>2300</v>
      </c>
      <c r="F464" s="63" t="s">
        <v>48</v>
      </c>
      <c r="G464" s="63" t="s">
        <v>46</v>
      </c>
      <c r="H464" s="68">
        <v>42887</v>
      </c>
      <c r="I464" s="108">
        <f t="shared" si="2"/>
        <v>3</v>
      </c>
      <c r="J464" s="256" t="s">
        <v>2159</v>
      </c>
      <c r="K464" s="63" t="s">
        <v>48</v>
      </c>
      <c r="L464" s="67" t="s">
        <v>2165</v>
      </c>
    </row>
    <row r="465" spans="1:12" s="85" customFormat="1" ht="38.25">
      <c r="A465" s="63" t="s">
        <v>280</v>
      </c>
      <c r="B465" s="255" t="s">
        <v>2301</v>
      </c>
      <c r="C465" s="63" t="s">
        <v>449</v>
      </c>
      <c r="D465" s="211" t="s">
        <v>2302</v>
      </c>
      <c r="E465" s="67" t="s">
        <v>2303</v>
      </c>
      <c r="F465" s="63" t="s">
        <v>48</v>
      </c>
      <c r="G465" s="63" t="s">
        <v>46</v>
      </c>
      <c r="H465" s="68">
        <v>42888</v>
      </c>
      <c r="I465" s="108">
        <f t="shared" si="2"/>
        <v>3</v>
      </c>
      <c r="J465" s="256" t="s">
        <v>2159</v>
      </c>
      <c r="K465" s="63" t="s">
        <v>48</v>
      </c>
      <c r="L465" s="67" t="s">
        <v>2165</v>
      </c>
    </row>
    <row r="466" spans="1:12" s="85" customFormat="1" ht="38.25">
      <c r="A466" s="63" t="s">
        <v>280</v>
      </c>
      <c r="B466" s="255" t="s">
        <v>2304</v>
      </c>
      <c r="C466" s="63" t="s">
        <v>449</v>
      </c>
      <c r="D466" s="211" t="s">
        <v>2305</v>
      </c>
      <c r="E466" s="67" t="s">
        <v>2306</v>
      </c>
      <c r="F466" s="63" t="s">
        <v>48</v>
      </c>
      <c r="G466" s="63" t="s">
        <v>46</v>
      </c>
      <c r="H466" s="68" t="s">
        <v>2307</v>
      </c>
      <c r="I466" s="108">
        <f t="shared" si="2"/>
        <v>15</v>
      </c>
      <c r="J466" s="256" t="s">
        <v>2159</v>
      </c>
      <c r="K466" s="63" t="s">
        <v>48</v>
      </c>
      <c r="L466" s="67" t="s">
        <v>2160</v>
      </c>
    </row>
    <row r="467" spans="1:12" ht="50.25" customHeight="1">
      <c r="A467" s="41" t="s">
        <v>361</v>
      </c>
      <c r="B467" s="42" t="s">
        <v>362</v>
      </c>
      <c r="C467" s="41" t="s">
        <v>43</v>
      </c>
      <c r="D467" s="43">
        <v>42918</v>
      </c>
      <c r="E467" s="44" t="s">
        <v>363</v>
      </c>
      <c r="F467" s="45" t="s">
        <v>45</v>
      </c>
      <c r="G467" s="41" t="s">
        <v>92</v>
      </c>
      <c r="H467" s="43">
        <v>42936</v>
      </c>
      <c r="I467" s="46">
        <v>14</v>
      </c>
      <c r="J467" s="41" t="s">
        <v>47</v>
      </c>
      <c r="K467" s="41" t="s">
        <v>48</v>
      </c>
      <c r="L467" s="44" t="s">
        <v>278</v>
      </c>
    </row>
    <row r="468" spans="1:12" ht="50.25" customHeight="1">
      <c r="A468" s="41" t="s">
        <v>361</v>
      </c>
      <c r="C468" s="41" t="s">
        <v>97</v>
      </c>
      <c r="D468" s="43">
        <v>42919</v>
      </c>
      <c r="E468" s="44" t="s">
        <v>364</v>
      </c>
      <c r="F468" s="45" t="s">
        <v>45</v>
      </c>
      <c r="G468" s="41" t="s">
        <v>46</v>
      </c>
      <c r="H468" s="43">
        <v>42919</v>
      </c>
      <c r="I468" s="46">
        <v>0</v>
      </c>
      <c r="J468" s="41" t="s">
        <v>141</v>
      </c>
      <c r="K468" s="41" t="s">
        <v>48</v>
      </c>
      <c r="L468" s="44"/>
    </row>
    <row r="469" spans="1:12" ht="50.25" customHeight="1">
      <c r="A469" s="41" t="s">
        <v>361</v>
      </c>
      <c r="B469" s="42" t="s">
        <v>365</v>
      </c>
      <c r="C469" s="41" t="s">
        <v>43</v>
      </c>
      <c r="D469" s="43">
        <v>42922</v>
      </c>
      <c r="E469" s="44" t="s">
        <v>366</v>
      </c>
      <c r="F469" s="45" t="s">
        <v>45</v>
      </c>
      <c r="G469" s="41" t="s">
        <v>92</v>
      </c>
      <c r="H469" s="43">
        <v>42936</v>
      </c>
      <c r="I469" s="46">
        <v>10</v>
      </c>
      <c r="J469" s="41" t="s">
        <v>47</v>
      </c>
      <c r="K469" s="41" t="s">
        <v>48</v>
      </c>
      <c r="L469" s="44" t="s">
        <v>288</v>
      </c>
    </row>
    <row r="470" spans="1:12" ht="26.25" customHeight="1">
      <c r="A470" s="41" t="s">
        <v>361</v>
      </c>
      <c r="C470" s="41" t="s">
        <v>97</v>
      </c>
      <c r="D470" s="43">
        <v>42929</v>
      </c>
      <c r="E470" s="44" t="s">
        <v>367</v>
      </c>
      <c r="F470" s="45" t="s">
        <v>45</v>
      </c>
      <c r="G470" s="41" t="s">
        <v>46</v>
      </c>
      <c r="H470" s="43">
        <v>42929</v>
      </c>
      <c r="I470" s="46">
        <v>0</v>
      </c>
      <c r="J470" s="41" t="s">
        <v>368</v>
      </c>
      <c r="K470" s="41" t="s">
        <v>48</v>
      </c>
      <c r="L470" s="44"/>
    </row>
    <row r="471" spans="1:12" ht="26.25" customHeight="1">
      <c r="A471" s="41" t="s">
        <v>361</v>
      </c>
      <c r="C471" s="41" t="s">
        <v>97</v>
      </c>
      <c r="D471" s="43">
        <v>42934</v>
      </c>
      <c r="E471" s="44" t="s">
        <v>369</v>
      </c>
      <c r="F471" s="45" t="s">
        <v>45</v>
      </c>
      <c r="G471" s="41" t="s">
        <v>46</v>
      </c>
      <c r="H471" s="43">
        <v>42934</v>
      </c>
      <c r="I471" s="46">
        <v>0</v>
      </c>
      <c r="J471" s="41" t="s">
        <v>370</v>
      </c>
      <c r="K471" s="41" t="s">
        <v>48</v>
      </c>
      <c r="L471" s="44"/>
    </row>
    <row r="472" spans="1:12" ht="39.75" customHeight="1">
      <c r="A472" s="41" t="s">
        <v>361</v>
      </c>
      <c r="C472" s="41" t="s">
        <v>97</v>
      </c>
      <c r="D472" s="43">
        <v>42935</v>
      </c>
      <c r="E472" s="44" t="s">
        <v>371</v>
      </c>
      <c r="F472" s="45" t="s">
        <v>45</v>
      </c>
      <c r="G472" s="41" t="s">
        <v>46</v>
      </c>
      <c r="H472" s="43">
        <v>42935</v>
      </c>
      <c r="I472" s="46">
        <v>0</v>
      </c>
      <c r="J472" s="41" t="s">
        <v>372</v>
      </c>
      <c r="K472" s="41" t="s">
        <v>48</v>
      </c>
      <c r="L472" s="44"/>
    </row>
    <row r="473" spans="1:12" ht="42" customHeight="1">
      <c r="A473" s="41" t="s">
        <v>361</v>
      </c>
      <c r="B473" s="42" t="s">
        <v>373</v>
      </c>
      <c r="C473" s="41" t="s">
        <v>43</v>
      </c>
      <c r="D473" s="43">
        <v>42935</v>
      </c>
      <c r="E473" s="44" t="s">
        <v>374</v>
      </c>
      <c r="F473" s="45" t="s">
        <v>45</v>
      </c>
      <c r="G473" s="41" t="s">
        <v>92</v>
      </c>
      <c r="H473" s="43">
        <v>42936</v>
      </c>
      <c r="I473" s="46">
        <v>1</v>
      </c>
      <c r="J473" s="41" t="s">
        <v>47</v>
      </c>
      <c r="K473" s="41" t="s">
        <v>48</v>
      </c>
      <c r="L473" s="44" t="s">
        <v>375</v>
      </c>
    </row>
    <row r="474" spans="1:12" ht="39.75" customHeight="1">
      <c r="A474" s="41" t="s">
        <v>361</v>
      </c>
      <c r="C474" s="41" t="s">
        <v>97</v>
      </c>
      <c r="D474" s="43">
        <v>42941</v>
      </c>
      <c r="E474" s="44" t="s">
        <v>376</v>
      </c>
      <c r="F474" s="45" t="s">
        <v>45</v>
      </c>
      <c r="G474" s="41" t="s">
        <v>46</v>
      </c>
      <c r="H474" s="43">
        <v>42941</v>
      </c>
      <c r="I474" s="46">
        <v>0</v>
      </c>
      <c r="J474" s="41" t="s">
        <v>377</v>
      </c>
      <c r="K474" s="41" t="s">
        <v>48</v>
      </c>
      <c r="L474" s="44"/>
    </row>
    <row r="475" spans="1:12" ht="31.5" customHeight="1">
      <c r="A475" s="41" t="s">
        <v>361</v>
      </c>
      <c r="C475" s="41" t="s">
        <v>97</v>
      </c>
      <c r="D475" s="43">
        <v>42942</v>
      </c>
      <c r="E475" s="44" t="s">
        <v>539</v>
      </c>
      <c r="F475" s="45" t="s">
        <v>45</v>
      </c>
      <c r="G475" s="41" t="s">
        <v>46</v>
      </c>
      <c r="H475" s="43">
        <v>42942</v>
      </c>
      <c r="I475" s="46">
        <v>0</v>
      </c>
      <c r="J475" s="41" t="s">
        <v>145</v>
      </c>
      <c r="K475" s="41" t="s">
        <v>48</v>
      </c>
      <c r="L475" s="44"/>
    </row>
    <row r="476" spans="1:12" ht="66" customHeight="1">
      <c r="A476" s="41" t="s">
        <v>361</v>
      </c>
      <c r="B476" s="42" t="s">
        <v>378</v>
      </c>
      <c r="C476" s="41" t="s">
        <v>43</v>
      </c>
      <c r="D476" s="43">
        <v>42942</v>
      </c>
      <c r="E476" s="44" t="s">
        <v>379</v>
      </c>
      <c r="F476" s="45" t="s">
        <v>45</v>
      </c>
      <c r="G476" s="41" t="s">
        <v>92</v>
      </c>
      <c r="H476" s="43">
        <v>42951</v>
      </c>
      <c r="I476" s="46">
        <v>6</v>
      </c>
      <c r="J476" s="41" t="s">
        <v>47</v>
      </c>
      <c r="K476" s="41" t="s">
        <v>48</v>
      </c>
      <c r="L476" s="44" t="s">
        <v>380</v>
      </c>
    </row>
    <row r="477" spans="1:12" ht="52.5" customHeight="1">
      <c r="A477" s="41" t="s">
        <v>361</v>
      </c>
      <c r="C477" s="41" t="s">
        <v>97</v>
      </c>
      <c r="D477" s="43">
        <v>42949</v>
      </c>
      <c r="E477" s="44" t="s">
        <v>381</v>
      </c>
      <c r="F477" s="45" t="s">
        <v>45</v>
      </c>
      <c r="G477" s="41" t="s">
        <v>46</v>
      </c>
      <c r="H477" s="43">
        <v>42949</v>
      </c>
      <c r="I477" s="46">
        <v>0</v>
      </c>
      <c r="J477" s="41" t="s">
        <v>382</v>
      </c>
      <c r="K477" s="41" t="s">
        <v>48</v>
      </c>
      <c r="L477" s="44"/>
    </row>
    <row r="478" spans="1:12" ht="52.5" customHeight="1">
      <c r="A478" s="41" t="s">
        <v>361</v>
      </c>
      <c r="C478" s="41" t="s">
        <v>97</v>
      </c>
      <c r="D478" s="43">
        <v>42955</v>
      </c>
      <c r="E478" s="44" t="s">
        <v>2070</v>
      </c>
      <c r="F478" s="45" t="s">
        <v>45</v>
      </c>
      <c r="G478" s="41" t="s">
        <v>46</v>
      </c>
      <c r="H478" s="43">
        <v>42956</v>
      </c>
      <c r="I478" s="46">
        <v>1</v>
      </c>
      <c r="J478" s="41" t="s">
        <v>285</v>
      </c>
      <c r="K478" s="41" t="s">
        <v>48</v>
      </c>
      <c r="L478" s="44"/>
    </row>
    <row r="479" spans="1:12" ht="43.5" customHeight="1">
      <c r="A479" s="41" t="s">
        <v>361</v>
      </c>
      <c r="B479" s="42" t="s">
        <v>383</v>
      </c>
      <c r="C479" s="41" t="s">
        <v>43</v>
      </c>
      <c r="D479" s="43">
        <v>42961</v>
      </c>
      <c r="E479" s="100" t="s">
        <v>384</v>
      </c>
      <c r="F479" s="45" t="s">
        <v>45</v>
      </c>
      <c r="G479" s="41" t="s">
        <v>92</v>
      </c>
      <c r="H479" s="43">
        <v>42976</v>
      </c>
      <c r="I479" s="46">
        <v>10</v>
      </c>
      <c r="J479" s="41" t="s">
        <v>47</v>
      </c>
      <c r="K479" s="41" t="s">
        <v>48</v>
      </c>
      <c r="L479" s="44" t="s">
        <v>380</v>
      </c>
    </row>
    <row r="480" spans="1:12" ht="65.25" customHeight="1">
      <c r="A480" s="41" t="s">
        <v>361</v>
      </c>
      <c r="B480" s="42" t="s">
        <v>385</v>
      </c>
      <c r="C480" s="41" t="s">
        <v>43</v>
      </c>
      <c r="D480" s="43">
        <v>42964</v>
      </c>
      <c r="E480" s="44" t="s">
        <v>2071</v>
      </c>
      <c r="F480" s="45" t="s">
        <v>45</v>
      </c>
      <c r="G480" s="41" t="s">
        <v>92</v>
      </c>
      <c r="H480" s="43">
        <v>42969</v>
      </c>
      <c r="I480" s="46">
        <v>3</v>
      </c>
      <c r="J480" s="41" t="s">
        <v>47</v>
      </c>
      <c r="K480" s="41" t="s">
        <v>48</v>
      </c>
      <c r="L480" s="44" t="s">
        <v>288</v>
      </c>
    </row>
    <row r="481" spans="1:12" ht="27" customHeight="1">
      <c r="A481" s="41" t="s">
        <v>361</v>
      </c>
      <c r="C481" s="41" t="s">
        <v>97</v>
      </c>
      <c r="D481" s="43">
        <v>42982</v>
      </c>
      <c r="E481" s="44" t="s">
        <v>386</v>
      </c>
      <c r="F481" s="45" t="s">
        <v>45</v>
      </c>
      <c r="G481" s="41" t="s">
        <v>46</v>
      </c>
      <c r="H481" s="43">
        <v>42982</v>
      </c>
      <c r="I481" s="46">
        <v>0</v>
      </c>
      <c r="J481" s="41" t="s">
        <v>387</v>
      </c>
      <c r="K481" s="41" t="s">
        <v>48</v>
      </c>
      <c r="L481" s="44"/>
    </row>
    <row r="482" spans="1:12" ht="66" customHeight="1">
      <c r="A482" s="41" t="s">
        <v>361</v>
      </c>
      <c r="B482" s="42" t="s">
        <v>388</v>
      </c>
      <c r="C482" s="41" t="s">
        <v>43</v>
      </c>
      <c r="D482" s="43">
        <v>42983</v>
      </c>
      <c r="E482" s="44" t="s">
        <v>389</v>
      </c>
      <c r="F482" s="45" t="s">
        <v>45</v>
      </c>
      <c r="G482" s="41" t="s">
        <v>92</v>
      </c>
      <c r="H482" s="43">
        <v>42984</v>
      </c>
      <c r="I482" s="46">
        <v>1</v>
      </c>
      <c r="J482" s="41" t="s">
        <v>47</v>
      </c>
      <c r="K482" s="41" t="s">
        <v>48</v>
      </c>
      <c r="L482" s="44" t="s">
        <v>288</v>
      </c>
    </row>
    <row r="483" spans="1:12" ht="27" customHeight="1">
      <c r="A483" s="41" t="s">
        <v>361</v>
      </c>
      <c r="C483" s="41" t="s">
        <v>97</v>
      </c>
      <c r="D483" s="43">
        <v>42984</v>
      </c>
      <c r="E483" s="44" t="s">
        <v>390</v>
      </c>
      <c r="F483" s="45" t="s">
        <v>45</v>
      </c>
      <c r="G483" s="41" t="s">
        <v>46</v>
      </c>
      <c r="H483" s="43">
        <v>42984</v>
      </c>
      <c r="I483" s="46">
        <v>0</v>
      </c>
      <c r="J483" s="41" t="s">
        <v>141</v>
      </c>
      <c r="K483" s="41" t="s">
        <v>48</v>
      </c>
      <c r="L483" s="44"/>
    </row>
    <row r="484" spans="1:12" ht="74.25" customHeight="1">
      <c r="A484" s="41" t="s">
        <v>361</v>
      </c>
      <c r="C484" s="41" t="s">
        <v>97</v>
      </c>
      <c r="D484" s="43">
        <v>42985</v>
      </c>
      <c r="E484" s="98" t="s">
        <v>2072</v>
      </c>
      <c r="F484" s="45" t="s">
        <v>45</v>
      </c>
      <c r="G484" s="41" t="s">
        <v>46</v>
      </c>
      <c r="H484" s="43">
        <v>42985</v>
      </c>
      <c r="I484" s="46">
        <v>0</v>
      </c>
      <c r="J484" s="41" t="s">
        <v>197</v>
      </c>
      <c r="K484" s="41" t="s">
        <v>48</v>
      </c>
      <c r="L484" s="44"/>
    </row>
    <row r="485" spans="1:12" ht="26.25" customHeight="1">
      <c r="A485" s="41" t="s">
        <v>361</v>
      </c>
      <c r="C485" s="41" t="s">
        <v>97</v>
      </c>
      <c r="D485" s="43">
        <v>42985</v>
      </c>
      <c r="E485" s="98" t="s">
        <v>391</v>
      </c>
      <c r="F485" s="45" t="s">
        <v>45</v>
      </c>
      <c r="G485" s="41" t="s">
        <v>46</v>
      </c>
      <c r="H485" s="43">
        <v>42985</v>
      </c>
      <c r="I485" s="46">
        <v>0</v>
      </c>
      <c r="J485" s="41" t="s">
        <v>247</v>
      </c>
      <c r="K485" s="41" t="s">
        <v>48</v>
      </c>
      <c r="L485" s="44"/>
    </row>
    <row r="486" spans="1:12" ht="66" customHeight="1">
      <c r="A486" s="41" t="s">
        <v>361</v>
      </c>
      <c r="B486" s="42" t="s">
        <v>392</v>
      </c>
      <c r="C486" s="41" t="s">
        <v>43</v>
      </c>
      <c r="D486" s="43">
        <v>42985</v>
      </c>
      <c r="E486" s="44" t="s">
        <v>393</v>
      </c>
      <c r="F486" s="45" t="s">
        <v>45</v>
      </c>
      <c r="G486" s="41" t="s">
        <v>92</v>
      </c>
      <c r="H486" s="43">
        <v>42989</v>
      </c>
      <c r="I486" s="46">
        <v>2</v>
      </c>
      <c r="J486" s="41" t="s">
        <v>47</v>
      </c>
      <c r="K486" s="41" t="s">
        <v>48</v>
      </c>
      <c r="L486" s="44" t="s">
        <v>259</v>
      </c>
    </row>
    <row r="487" spans="1:12" ht="38.25" customHeight="1">
      <c r="A487" s="41" t="s">
        <v>361</v>
      </c>
      <c r="C487" s="41" t="s">
        <v>97</v>
      </c>
      <c r="E487" s="98" t="s">
        <v>394</v>
      </c>
      <c r="F487" s="45" t="s">
        <v>45</v>
      </c>
      <c r="G487" s="41" t="s">
        <v>46</v>
      </c>
      <c r="H487" s="43">
        <v>42986</v>
      </c>
      <c r="I487" s="46">
        <v>0</v>
      </c>
      <c r="J487" s="41" t="s">
        <v>395</v>
      </c>
      <c r="K487" s="41" t="s">
        <v>48</v>
      </c>
      <c r="L487" s="44"/>
    </row>
    <row r="488" spans="1:12" ht="61.5" customHeight="1">
      <c r="A488" s="41" t="s">
        <v>361</v>
      </c>
      <c r="B488" s="42" t="s">
        <v>396</v>
      </c>
      <c r="C488" s="41" t="s">
        <v>43</v>
      </c>
      <c r="D488" s="43">
        <v>42986</v>
      </c>
      <c r="E488" s="44" t="s">
        <v>397</v>
      </c>
      <c r="F488" s="45" t="s">
        <v>45</v>
      </c>
      <c r="G488" s="41" t="s">
        <v>92</v>
      </c>
      <c r="H488" s="43">
        <v>42989</v>
      </c>
      <c r="I488" s="46">
        <v>2</v>
      </c>
      <c r="J488" s="41" t="s">
        <v>47</v>
      </c>
      <c r="K488" s="41" t="s">
        <v>48</v>
      </c>
      <c r="L488" s="44" t="s">
        <v>288</v>
      </c>
    </row>
    <row r="489" spans="1:12" ht="28.5" customHeight="1">
      <c r="A489" s="41" t="s">
        <v>361</v>
      </c>
      <c r="C489" s="41" t="s">
        <v>97</v>
      </c>
      <c r="D489" s="43">
        <v>42996</v>
      </c>
      <c r="E489" s="98" t="s">
        <v>398</v>
      </c>
      <c r="F489" s="45" t="s">
        <v>45</v>
      </c>
      <c r="G489" s="41" t="s">
        <v>46</v>
      </c>
      <c r="H489" s="43">
        <v>42996</v>
      </c>
      <c r="I489" s="46">
        <v>0</v>
      </c>
      <c r="J489" s="41" t="s">
        <v>210</v>
      </c>
      <c r="K489" s="41" t="s">
        <v>48</v>
      </c>
      <c r="L489" s="44"/>
    </row>
    <row r="490" spans="1:12" ht="49.5" customHeight="1">
      <c r="A490" s="41" t="s">
        <v>361</v>
      </c>
      <c r="C490" s="41" t="s">
        <v>97</v>
      </c>
      <c r="D490" s="43">
        <v>42996</v>
      </c>
      <c r="E490" s="98" t="s">
        <v>399</v>
      </c>
      <c r="F490" s="45" t="s">
        <v>45</v>
      </c>
      <c r="G490" s="41" t="s">
        <v>46</v>
      </c>
      <c r="H490" s="43">
        <v>43003</v>
      </c>
      <c r="I490" s="46">
        <v>7</v>
      </c>
      <c r="J490" s="41" t="s">
        <v>146</v>
      </c>
      <c r="K490" s="41" t="s">
        <v>48</v>
      </c>
      <c r="L490" s="44" t="s">
        <v>400</v>
      </c>
    </row>
    <row r="491" spans="1:12" ht="49.5" customHeight="1">
      <c r="A491" s="41" t="s">
        <v>361</v>
      </c>
      <c r="B491" s="42" t="s">
        <v>401</v>
      </c>
      <c r="C491" s="41" t="s">
        <v>43</v>
      </c>
      <c r="D491" s="43">
        <v>42996</v>
      </c>
      <c r="E491" s="44" t="s">
        <v>402</v>
      </c>
      <c r="F491" s="45" t="s">
        <v>45</v>
      </c>
      <c r="G491" s="41" t="s">
        <v>92</v>
      </c>
      <c r="H491" s="43">
        <v>42996</v>
      </c>
      <c r="I491" s="46">
        <v>0</v>
      </c>
      <c r="J491" s="41" t="s">
        <v>47</v>
      </c>
      <c r="K491" s="41" t="s">
        <v>48</v>
      </c>
      <c r="L491" s="44" t="s">
        <v>254</v>
      </c>
    </row>
    <row r="492" spans="1:12" ht="52.5" customHeight="1">
      <c r="A492" s="41" t="s">
        <v>361</v>
      </c>
      <c r="B492" s="42" t="s">
        <v>403</v>
      </c>
      <c r="C492" s="41" t="s">
        <v>43</v>
      </c>
      <c r="D492" s="43">
        <v>42997</v>
      </c>
      <c r="E492" s="44" t="s">
        <v>404</v>
      </c>
      <c r="F492" s="45" t="s">
        <v>45</v>
      </c>
      <c r="G492" s="41" t="s">
        <v>92</v>
      </c>
      <c r="H492" s="43">
        <v>42997</v>
      </c>
      <c r="I492" s="46">
        <v>0</v>
      </c>
      <c r="J492" s="41" t="s">
        <v>47</v>
      </c>
      <c r="K492" s="41" t="s">
        <v>48</v>
      </c>
      <c r="L492" s="44" t="s">
        <v>278</v>
      </c>
    </row>
    <row r="493" spans="1:12" ht="27" customHeight="1">
      <c r="A493" s="41" t="s">
        <v>361</v>
      </c>
      <c r="C493" s="41" t="s">
        <v>97</v>
      </c>
      <c r="D493" s="43">
        <v>42998</v>
      </c>
      <c r="E493" s="98" t="s">
        <v>405</v>
      </c>
      <c r="F493" s="45" t="s">
        <v>45</v>
      </c>
      <c r="G493" s="41" t="s">
        <v>46</v>
      </c>
      <c r="H493" s="43">
        <v>42998</v>
      </c>
      <c r="I493" s="46">
        <v>0</v>
      </c>
      <c r="J493" s="41" t="s">
        <v>406</v>
      </c>
      <c r="K493" s="41" t="s">
        <v>48</v>
      </c>
      <c r="L493" s="44"/>
    </row>
    <row r="494" spans="1:12" ht="27" customHeight="1">
      <c r="A494" s="41" t="s">
        <v>361</v>
      </c>
      <c r="C494" s="41" t="s">
        <v>97</v>
      </c>
      <c r="D494" s="43">
        <v>42998</v>
      </c>
      <c r="E494" s="98" t="s">
        <v>407</v>
      </c>
      <c r="F494" s="45" t="s">
        <v>45</v>
      </c>
      <c r="G494" s="41" t="s">
        <v>46</v>
      </c>
      <c r="H494" s="43">
        <v>42998</v>
      </c>
      <c r="I494" s="46">
        <v>0</v>
      </c>
      <c r="J494" s="41" t="s">
        <v>201</v>
      </c>
      <c r="K494" s="41" t="s">
        <v>48</v>
      </c>
      <c r="L494" s="44"/>
    </row>
    <row r="495" spans="1:12" ht="45" customHeight="1">
      <c r="A495" s="41" t="s">
        <v>361</v>
      </c>
      <c r="B495" s="42" t="s">
        <v>408</v>
      </c>
      <c r="C495" s="41" t="s">
        <v>43</v>
      </c>
      <c r="D495" s="43">
        <v>43001</v>
      </c>
      <c r="E495" s="44" t="s">
        <v>409</v>
      </c>
      <c r="F495" s="45" t="s">
        <v>45</v>
      </c>
      <c r="G495" s="41" t="s">
        <v>92</v>
      </c>
      <c r="H495" s="43">
        <v>43004</v>
      </c>
      <c r="I495" s="46">
        <v>2</v>
      </c>
      <c r="J495" s="41" t="s">
        <v>47</v>
      </c>
      <c r="K495" s="41" t="s">
        <v>48</v>
      </c>
      <c r="L495" s="44" t="s">
        <v>410</v>
      </c>
    </row>
    <row r="496" spans="1:12" ht="60.75" customHeight="1">
      <c r="A496" s="41" t="s">
        <v>361</v>
      </c>
      <c r="B496" s="42" t="s">
        <v>411</v>
      </c>
      <c r="C496" s="41" t="s">
        <v>43</v>
      </c>
      <c r="D496" s="43">
        <v>43002</v>
      </c>
      <c r="E496" s="44" t="s">
        <v>412</v>
      </c>
      <c r="F496" s="45" t="s">
        <v>45</v>
      </c>
      <c r="G496" s="41" t="s">
        <v>92</v>
      </c>
      <c r="H496" s="43">
        <v>43004</v>
      </c>
      <c r="I496" s="46">
        <v>2</v>
      </c>
      <c r="J496" s="41" t="s">
        <v>47</v>
      </c>
      <c r="K496" s="41" t="s">
        <v>48</v>
      </c>
      <c r="L496" s="44" t="s">
        <v>278</v>
      </c>
    </row>
    <row r="497" spans="1:13" ht="50.25" customHeight="1">
      <c r="A497" s="41" t="s">
        <v>361</v>
      </c>
      <c r="B497" s="41" t="s">
        <v>413</v>
      </c>
      <c r="C497" s="41" t="s">
        <v>43</v>
      </c>
      <c r="D497" s="43">
        <v>43003</v>
      </c>
      <c r="E497" s="44" t="s">
        <v>414</v>
      </c>
      <c r="F497" s="45" t="s">
        <v>45</v>
      </c>
      <c r="G497" s="41" t="s">
        <v>92</v>
      </c>
      <c r="H497" s="43">
        <v>43004</v>
      </c>
      <c r="I497" s="46">
        <v>1</v>
      </c>
      <c r="J497" s="41" t="s">
        <v>47</v>
      </c>
      <c r="K497" s="41" t="s">
        <v>48</v>
      </c>
      <c r="L497" s="44" t="s">
        <v>278</v>
      </c>
    </row>
    <row r="498" spans="1:13" ht="36.75" customHeight="1">
      <c r="A498" s="41" t="s">
        <v>361</v>
      </c>
      <c r="C498" s="41" t="s">
        <v>97</v>
      </c>
      <c r="D498" s="43">
        <v>43004</v>
      </c>
      <c r="E498" s="98" t="s">
        <v>415</v>
      </c>
      <c r="F498" s="45" t="s">
        <v>45</v>
      </c>
      <c r="G498" s="41" t="s">
        <v>46</v>
      </c>
      <c r="H498" s="43">
        <v>43005</v>
      </c>
      <c r="I498" s="46">
        <v>0</v>
      </c>
      <c r="J498" s="41" t="s">
        <v>416</v>
      </c>
      <c r="K498" s="41" t="s">
        <v>48</v>
      </c>
      <c r="L498" s="44"/>
    </row>
    <row r="499" spans="1:13" ht="63.75" customHeight="1">
      <c r="A499" s="41" t="s">
        <v>361</v>
      </c>
      <c r="B499" s="42" t="s">
        <v>417</v>
      </c>
      <c r="C499" s="41" t="s">
        <v>43</v>
      </c>
      <c r="D499" s="43">
        <v>43004</v>
      </c>
      <c r="E499" s="44" t="s">
        <v>418</v>
      </c>
      <c r="F499" s="45" t="s">
        <v>45</v>
      </c>
      <c r="G499" s="41" t="s">
        <v>92</v>
      </c>
      <c r="H499" s="43">
        <v>43005</v>
      </c>
      <c r="I499" s="46">
        <v>0</v>
      </c>
      <c r="J499" s="41" t="s">
        <v>47</v>
      </c>
      <c r="K499" s="41" t="s">
        <v>48</v>
      </c>
      <c r="L499" s="44" t="s">
        <v>288</v>
      </c>
    </row>
    <row r="500" spans="1:13" ht="63.75" customHeight="1">
      <c r="A500" s="41" t="s">
        <v>361</v>
      </c>
      <c r="B500" s="42" t="s">
        <v>419</v>
      </c>
      <c r="C500" s="41" t="s">
        <v>43</v>
      </c>
      <c r="D500" s="43">
        <v>43007</v>
      </c>
      <c r="E500" s="44" t="s">
        <v>420</v>
      </c>
      <c r="F500" s="45" t="s">
        <v>45</v>
      </c>
      <c r="G500" s="41" t="s">
        <v>92</v>
      </c>
      <c r="H500" s="43">
        <v>43010</v>
      </c>
      <c r="I500" s="46">
        <v>1</v>
      </c>
      <c r="J500" s="41" t="s">
        <v>47</v>
      </c>
      <c r="K500" s="41" t="s">
        <v>48</v>
      </c>
      <c r="L500" s="44" t="s">
        <v>288</v>
      </c>
    </row>
    <row r="501" spans="1:13" ht="62.25" customHeight="1">
      <c r="A501" s="63" t="s">
        <v>361</v>
      </c>
      <c r="B501" s="63">
        <v>174810</v>
      </c>
      <c r="C501" s="63" t="s">
        <v>449</v>
      </c>
      <c r="D501" s="64">
        <v>42933</v>
      </c>
      <c r="E501" s="67" t="s">
        <v>475</v>
      </c>
      <c r="F501" s="63" t="s">
        <v>451</v>
      </c>
      <c r="G501" s="63" t="s">
        <v>46</v>
      </c>
      <c r="H501" s="63" t="s">
        <v>476</v>
      </c>
      <c r="I501" s="63">
        <v>1</v>
      </c>
      <c r="J501" s="102">
        <v>3600</v>
      </c>
      <c r="K501" s="63" t="s">
        <v>451</v>
      </c>
      <c r="L501" s="63"/>
      <c r="M501" s="231"/>
    </row>
    <row r="502" spans="1:13" ht="76.5">
      <c r="A502" s="63" t="s">
        <v>361</v>
      </c>
      <c r="B502" s="63">
        <v>175393</v>
      </c>
      <c r="C502" s="63" t="s">
        <v>449</v>
      </c>
      <c r="D502" s="64">
        <v>42958</v>
      </c>
      <c r="E502" s="67" t="s">
        <v>477</v>
      </c>
      <c r="F502" s="63" t="s">
        <v>451</v>
      </c>
      <c r="G502" s="63" t="s">
        <v>46</v>
      </c>
      <c r="H502" s="68">
        <v>42864</v>
      </c>
      <c r="I502" s="63">
        <v>15</v>
      </c>
      <c r="J502" s="63" t="s">
        <v>453</v>
      </c>
      <c r="K502" s="63" t="s">
        <v>451</v>
      </c>
      <c r="L502" s="63"/>
      <c r="M502" s="231"/>
    </row>
    <row r="503" spans="1:13" ht="36.75" customHeight="1">
      <c r="A503" s="63" t="s">
        <v>361</v>
      </c>
      <c r="B503" s="63">
        <v>177635</v>
      </c>
      <c r="C503" s="63" t="s">
        <v>449</v>
      </c>
      <c r="D503" s="64">
        <v>42989</v>
      </c>
      <c r="E503" s="67" t="s">
        <v>478</v>
      </c>
      <c r="F503" s="63" t="s">
        <v>451</v>
      </c>
      <c r="G503" s="63" t="s">
        <v>46</v>
      </c>
      <c r="H503" s="63" t="s">
        <v>479</v>
      </c>
      <c r="I503" s="63">
        <v>54</v>
      </c>
      <c r="J503" s="102">
        <v>360</v>
      </c>
      <c r="K503" s="63" t="s">
        <v>451</v>
      </c>
      <c r="L503" s="67"/>
      <c r="M503" s="236"/>
    </row>
    <row r="504" spans="1:13" ht="76.5">
      <c r="A504" s="63" t="s">
        <v>361</v>
      </c>
      <c r="B504" s="63">
        <v>176316</v>
      </c>
      <c r="C504" s="63" t="s">
        <v>449</v>
      </c>
      <c r="D504" s="64">
        <v>43003</v>
      </c>
      <c r="E504" s="67" t="s">
        <v>480</v>
      </c>
      <c r="F504" s="63" t="s">
        <v>451</v>
      </c>
      <c r="G504" s="63" t="s">
        <v>46</v>
      </c>
      <c r="H504" s="66" t="s">
        <v>481</v>
      </c>
      <c r="I504" s="63">
        <v>6</v>
      </c>
      <c r="J504" s="63" t="s">
        <v>453</v>
      </c>
      <c r="K504" s="63" t="s">
        <v>451</v>
      </c>
      <c r="L504" s="67"/>
    </row>
    <row r="505" spans="1:13" s="72" customFormat="1" ht="55.5" customHeight="1">
      <c r="A505" s="53" t="s">
        <v>361</v>
      </c>
      <c r="B505" s="69" t="s">
        <v>471</v>
      </c>
      <c r="C505" s="53" t="s">
        <v>97</v>
      </c>
      <c r="D505" s="70">
        <v>42944</v>
      </c>
      <c r="E505" s="98" t="s">
        <v>514</v>
      </c>
      <c r="F505" s="72" t="s">
        <v>510</v>
      </c>
      <c r="G505" s="72" t="s">
        <v>510</v>
      </c>
      <c r="H505" s="72" t="s">
        <v>510</v>
      </c>
      <c r="I505" s="72" t="s">
        <v>510</v>
      </c>
      <c r="J505" s="72" t="s">
        <v>510</v>
      </c>
      <c r="K505" s="72" t="s">
        <v>510</v>
      </c>
      <c r="L505" s="72" t="s">
        <v>510</v>
      </c>
    </row>
    <row r="506" spans="1:13" s="72" customFormat="1" ht="50.1" customHeight="1">
      <c r="A506" s="53" t="s">
        <v>361</v>
      </c>
      <c r="B506" s="69" t="s">
        <v>471</v>
      </c>
      <c r="C506" s="53" t="s">
        <v>97</v>
      </c>
      <c r="D506" s="70">
        <v>42950</v>
      </c>
      <c r="E506" s="98" t="s">
        <v>515</v>
      </c>
      <c r="F506" s="53" t="s">
        <v>45</v>
      </c>
      <c r="G506" s="53" t="s">
        <v>46</v>
      </c>
      <c r="H506" s="70">
        <v>42956</v>
      </c>
      <c r="I506" s="71">
        <v>4</v>
      </c>
      <c r="J506" s="53" t="s">
        <v>47</v>
      </c>
      <c r="K506" s="53" t="s">
        <v>45</v>
      </c>
      <c r="L506" s="53" t="s">
        <v>510</v>
      </c>
    </row>
    <row r="507" spans="1:13" s="72" customFormat="1" ht="50.1" customHeight="1">
      <c r="A507" s="53" t="s">
        <v>361</v>
      </c>
      <c r="B507" s="69" t="s">
        <v>471</v>
      </c>
      <c r="C507" s="53" t="s">
        <v>97</v>
      </c>
      <c r="D507" s="70">
        <v>42954</v>
      </c>
      <c r="E507" s="98" t="s">
        <v>516</v>
      </c>
      <c r="F507" s="53" t="s">
        <v>45</v>
      </c>
      <c r="G507" s="53" t="s">
        <v>46</v>
      </c>
      <c r="H507" s="70">
        <v>43035</v>
      </c>
      <c r="I507" s="71">
        <v>59</v>
      </c>
      <c r="J507" s="53" t="s">
        <v>47</v>
      </c>
      <c r="K507" s="53" t="s">
        <v>45</v>
      </c>
      <c r="L507" s="53" t="s">
        <v>510</v>
      </c>
    </row>
    <row r="508" spans="1:13" s="72" customFormat="1" ht="50.1" customHeight="1">
      <c r="A508" s="53" t="s">
        <v>361</v>
      </c>
      <c r="B508" s="69" t="s">
        <v>471</v>
      </c>
      <c r="C508" s="53" t="s">
        <v>97</v>
      </c>
      <c r="D508" s="70">
        <v>42991</v>
      </c>
      <c r="E508" s="98" t="s">
        <v>517</v>
      </c>
      <c r="F508" s="53" t="s">
        <v>45</v>
      </c>
      <c r="G508" s="53" t="s">
        <v>46</v>
      </c>
      <c r="H508" s="70">
        <v>42991</v>
      </c>
      <c r="I508" s="53">
        <v>0</v>
      </c>
      <c r="J508" s="53" t="s">
        <v>513</v>
      </c>
      <c r="K508" s="53" t="s">
        <v>45</v>
      </c>
      <c r="L508" s="53" t="s">
        <v>510</v>
      </c>
    </row>
    <row r="509" spans="1:13" s="72" customFormat="1" ht="66" customHeight="1">
      <c r="A509" s="53" t="s">
        <v>361</v>
      </c>
      <c r="B509" s="69" t="s">
        <v>471</v>
      </c>
      <c r="C509" s="53" t="s">
        <v>97</v>
      </c>
      <c r="D509" s="70">
        <v>42998</v>
      </c>
      <c r="E509" s="98" t="s">
        <v>518</v>
      </c>
      <c r="F509" s="53" t="s">
        <v>45</v>
      </c>
      <c r="G509" s="53" t="s">
        <v>519</v>
      </c>
      <c r="H509" s="70">
        <v>43006</v>
      </c>
      <c r="I509" s="71">
        <v>6</v>
      </c>
      <c r="J509" s="53" t="s">
        <v>47</v>
      </c>
      <c r="K509" s="53" t="s">
        <v>45</v>
      </c>
      <c r="L509" s="53" t="s">
        <v>520</v>
      </c>
    </row>
    <row r="510" spans="1:13" s="232" customFormat="1" ht="25.5">
      <c r="A510" s="73" t="s">
        <v>361</v>
      </c>
      <c r="B510" s="75" t="s">
        <v>491</v>
      </c>
      <c r="C510" s="75" t="s">
        <v>97</v>
      </c>
      <c r="D510" s="103">
        <v>43361</v>
      </c>
      <c r="E510" s="74" t="s">
        <v>538</v>
      </c>
      <c r="F510" s="75" t="s">
        <v>45</v>
      </c>
      <c r="G510" s="75" t="s">
        <v>46</v>
      </c>
      <c r="H510" s="76">
        <v>42996</v>
      </c>
      <c r="I510" s="75">
        <v>0</v>
      </c>
      <c r="J510" s="75" t="s">
        <v>168</v>
      </c>
      <c r="K510" s="75" t="s">
        <v>45</v>
      </c>
      <c r="L510" s="73" t="s">
        <v>527</v>
      </c>
    </row>
    <row r="511" spans="1:13" ht="12.75">
      <c r="A511" s="45" t="s">
        <v>361</v>
      </c>
      <c r="B511" s="45" t="s">
        <v>491</v>
      </c>
      <c r="C511" s="45" t="s">
        <v>97</v>
      </c>
      <c r="D511" s="47">
        <v>42919</v>
      </c>
      <c r="E511" s="44" t="s">
        <v>573</v>
      </c>
      <c r="F511" s="45" t="s">
        <v>45</v>
      </c>
      <c r="G511" s="45" t="s">
        <v>46</v>
      </c>
      <c r="H511" s="47">
        <v>42919</v>
      </c>
      <c r="I511" s="49">
        <v>0</v>
      </c>
      <c r="J511" s="50">
        <v>50</v>
      </c>
      <c r="K511" s="45" t="s">
        <v>48</v>
      </c>
      <c r="L511" s="45"/>
    </row>
    <row r="512" spans="1:13" ht="12.75">
      <c r="A512" s="45" t="s">
        <v>361</v>
      </c>
      <c r="B512" s="45" t="s">
        <v>491</v>
      </c>
      <c r="C512" s="45" t="s">
        <v>97</v>
      </c>
      <c r="D512" s="47">
        <v>42921</v>
      </c>
      <c r="E512" s="44" t="s">
        <v>574</v>
      </c>
      <c r="F512" s="45" t="s">
        <v>45</v>
      </c>
      <c r="G512" s="45" t="s">
        <v>46</v>
      </c>
      <c r="H512" s="47">
        <v>42921</v>
      </c>
      <c r="I512" s="49">
        <v>0</v>
      </c>
      <c r="J512" s="50">
        <v>50</v>
      </c>
      <c r="K512" s="45" t="s">
        <v>48</v>
      </c>
      <c r="L512" s="45"/>
    </row>
    <row r="513" spans="1:12" ht="12.75">
      <c r="A513" s="45" t="s">
        <v>361</v>
      </c>
      <c r="B513" s="45" t="s">
        <v>491</v>
      </c>
      <c r="C513" s="45" t="s">
        <v>97</v>
      </c>
      <c r="D513" s="47">
        <v>42919</v>
      </c>
      <c r="E513" s="44" t="s">
        <v>575</v>
      </c>
      <c r="F513" s="45" t="s">
        <v>45</v>
      </c>
      <c r="G513" s="45" t="s">
        <v>46</v>
      </c>
      <c r="H513" s="47">
        <v>42921</v>
      </c>
      <c r="I513" s="49">
        <v>2</v>
      </c>
      <c r="J513" s="50">
        <v>50</v>
      </c>
      <c r="K513" s="45" t="s">
        <v>48</v>
      </c>
      <c r="L513" s="45"/>
    </row>
    <row r="514" spans="1:12" ht="25.5">
      <c r="A514" s="45" t="s">
        <v>361</v>
      </c>
      <c r="B514" s="45" t="s">
        <v>491</v>
      </c>
      <c r="C514" s="45" t="s">
        <v>97</v>
      </c>
      <c r="D514" s="47">
        <v>42935</v>
      </c>
      <c r="E514" s="44" t="s">
        <v>576</v>
      </c>
      <c r="F514" s="45" t="s">
        <v>45</v>
      </c>
      <c r="G514" s="45" t="s">
        <v>46</v>
      </c>
      <c r="H514" s="47">
        <v>42936</v>
      </c>
      <c r="I514" s="49">
        <v>1</v>
      </c>
      <c r="J514" s="50">
        <v>100</v>
      </c>
      <c r="K514" s="45" t="s">
        <v>48</v>
      </c>
      <c r="L514" s="45"/>
    </row>
    <row r="515" spans="1:12" ht="25.5">
      <c r="A515" s="45" t="s">
        <v>361</v>
      </c>
      <c r="B515" s="45" t="s">
        <v>491</v>
      </c>
      <c r="C515" s="45" t="s">
        <v>97</v>
      </c>
      <c r="D515" s="47">
        <v>42943</v>
      </c>
      <c r="E515" s="44" t="s">
        <v>577</v>
      </c>
      <c r="F515" s="45" t="s">
        <v>45</v>
      </c>
      <c r="G515" s="45" t="s">
        <v>46</v>
      </c>
      <c r="H515" s="47">
        <v>42947</v>
      </c>
      <c r="I515" s="49">
        <v>4</v>
      </c>
      <c r="J515" s="50">
        <v>100</v>
      </c>
      <c r="K515" s="45" t="s">
        <v>48</v>
      </c>
      <c r="L515" s="45"/>
    </row>
    <row r="516" spans="1:12" ht="12.75">
      <c r="A516" s="45" t="s">
        <v>361</v>
      </c>
      <c r="B516" s="45" t="s">
        <v>491</v>
      </c>
      <c r="C516" s="45" t="s">
        <v>97</v>
      </c>
      <c r="D516" s="47">
        <v>42936</v>
      </c>
      <c r="E516" s="44" t="s">
        <v>578</v>
      </c>
      <c r="F516" s="45" t="s">
        <v>45</v>
      </c>
      <c r="G516" s="45" t="s">
        <v>46</v>
      </c>
      <c r="H516" s="47">
        <v>42940</v>
      </c>
      <c r="I516" s="49">
        <v>4</v>
      </c>
      <c r="J516" s="50" t="s">
        <v>47</v>
      </c>
      <c r="K516" s="45" t="s">
        <v>48</v>
      </c>
      <c r="L516" s="45"/>
    </row>
    <row r="517" spans="1:12" ht="12.75">
      <c r="A517" s="45" t="s">
        <v>361</v>
      </c>
      <c r="B517" s="45" t="s">
        <v>491</v>
      </c>
      <c r="C517" s="45" t="s">
        <v>97</v>
      </c>
      <c r="D517" s="47">
        <v>42944</v>
      </c>
      <c r="E517" s="44" t="s">
        <v>579</v>
      </c>
      <c r="F517" s="45" t="s">
        <v>45</v>
      </c>
      <c r="G517" s="45" t="s">
        <v>46</v>
      </c>
      <c r="H517" s="47">
        <v>42950</v>
      </c>
      <c r="I517" s="49">
        <v>5</v>
      </c>
      <c r="J517" s="78">
        <v>50</v>
      </c>
      <c r="K517" s="45" t="s">
        <v>48</v>
      </c>
      <c r="L517" s="45"/>
    </row>
    <row r="518" spans="1:12" ht="12.75">
      <c r="A518" s="45" t="s">
        <v>361</v>
      </c>
      <c r="B518" s="45" t="s">
        <v>491</v>
      </c>
      <c r="C518" s="45" t="s">
        <v>97</v>
      </c>
      <c r="D518" s="47">
        <v>42937</v>
      </c>
      <c r="E518" s="44" t="s">
        <v>580</v>
      </c>
      <c r="F518" s="45" t="s">
        <v>45</v>
      </c>
      <c r="G518" s="45" t="s">
        <v>46</v>
      </c>
      <c r="H518" s="47">
        <v>42941</v>
      </c>
      <c r="I518" s="49">
        <v>4</v>
      </c>
      <c r="J518" s="78">
        <v>50</v>
      </c>
      <c r="K518" s="45" t="s">
        <v>48</v>
      </c>
      <c r="L518" s="45"/>
    </row>
    <row r="519" spans="1:12" ht="12.75">
      <c r="A519" s="45" t="s">
        <v>361</v>
      </c>
      <c r="B519" s="45" t="s">
        <v>491</v>
      </c>
      <c r="C519" s="45" t="s">
        <v>97</v>
      </c>
      <c r="D519" s="47">
        <v>42941</v>
      </c>
      <c r="E519" s="44" t="s">
        <v>581</v>
      </c>
      <c r="F519" s="45" t="s">
        <v>45</v>
      </c>
      <c r="G519" s="45" t="s">
        <v>46</v>
      </c>
      <c r="H519" s="47">
        <v>42947</v>
      </c>
      <c r="I519" s="49">
        <v>5</v>
      </c>
      <c r="J519" s="78">
        <v>50</v>
      </c>
      <c r="K519" s="45" t="s">
        <v>48</v>
      </c>
      <c r="L519" s="45"/>
    </row>
    <row r="520" spans="1:12" ht="12.75">
      <c r="A520" s="45" t="s">
        <v>361</v>
      </c>
      <c r="B520" s="45" t="s">
        <v>491</v>
      </c>
      <c r="C520" s="45" t="s">
        <v>97</v>
      </c>
      <c r="D520" s="47">
        <v>42895</v>
      </c>
      <c r="E520" s="44" t="s">
        <v>582</v>
      </c>
      <c r="F520" s="45" t="s">
        <v>45</v>
      </c>
      <c r="G520" s="45" t="s">
        <v>46</v>
      </c>
      <c r="H520" s="47">
        <v>42900</v>
      </c>
      <c r="I520" s="49">
        <v>5</v>
      </c>
      <c r="J520" s="78">
        <v>50</v>
      </c>
      <c r="K520" s="45" t="s">
        <v>48</v>
      </c>
      <c r="L520" s="45"/>
    </row>
    <row r="521" spans="1:12" ht="12.75">
      <c r="A521" s="45" t="s">
        <v>361</v>
      </c>
      <c r="B521" s="45" t="s">
        <v>491</v>
      </c>
      <c r="C521" s="45" t="s">
        <v>97</v>
      </c>
      <c r="D521" s="47">
        <v>42954</v>
      </c>
      <c r="E521" s="44" t="s">
        <v>583</v>
      </c>
      <c r="F521" s="45" t="s">
        <v>45</v>
      </c>
      <c r="G521" s="45" t="s">
        <v>46</v>
      </c>
      <c r="H521" s="47">
        <v>42962</v>
      </c>
      <c r="I521" s="49">
        <v>8</v>
      </c>
      <c r="J521" s="78">
        <v>50</v>
      </c>
      <c r="K521" s="45" t="s">
        <v>48</v>
      </c>
      <c r="L521" s="45"/>
    </row>
    <row r="522" spans="1:12" ht="30" customHeight="1">
      <c r="A522" s="45" t="s">
        <v>361</v>
      </c>
      <c r="B522" s="45" t="s">
        <v>491</v>
      </c>
      <c r="C522" s="45" t="s">
        <v>97</v>
      </c>
      <c r="D522" s="47">
        <v>42954</v>
      </c>
      <c r="E522" s="44" t="s">
        <v>584</v>
      </c>
      <c r="F522" s="45" t="s">
        <v>45</v>
      </c>
      <c r="G522" s="45" t="s">
        <v>46</v>
      </c>
      <c r="H522" s="47">
        <v>42962</v>
      </c>
      <c r="I522" s="49">
        <v>8</v>
      </c>
      <c r="J522" s="78">
        <v>50</v>
      </c>
      <c r="K522" s="45" t="s">
        <v>48</v>
      </c>
      <c r="L522" s="45"/>
    </row>
    <row r="523" spans="1:12" ht="34.5" customHeight="1">
      <c r="A523" s="45" t="s">
        <v>361</v>
      </c>
      <c r="B523" s="45" t="s">
        <v>491</v>
      </c>
      <c r="C523" s="45" t="s">
        <v>97</v>
      </c>
      <c r="D523" s="47">
        <v>42962</v>
      </c>
      <c r="E523" s="44" t="s">
        <v>585</v>
      </c>
      <c r="F523" s="45" t="s">
        <v>45</v>
      </c>
      <c r="G523" s="45" t="s">
        <v>46</v>
      </c>
      <c r="H523" s="47">
        <v>42962</v>
      </c>
      <c r="I523" s="49">
        <v>0</v>
      </c>
      <c r="J523" s="78" t="s">
        <v>47</v>
      </c>
      <c r="K523" s="45" t="s">
        <v>48</v>
      </c>
      <c r="L523" s="45"/>
    </row>
    <row r="524" spans="1:12" ht="25.5">
      <c r="A524" s="45" t="s">
        <v>361</v>
      </c>
      <c r="B524" s="45" t="s">
        <v>491</v>
      </c>
      <c r="C524" s="45" t="s">
        <v>97</v>
      </c>
      <c r="D524" s="47">
        <v>42957</v>
      </c>
      <c r="E524" s="44" t="s">
        <v>586</v>
      </c>
      <c r="F524" s="45" t="s">
        <v>45</v>
      </c>
      <c r="G524" s="45" t="s">
        <v>46</v>
      </c>
      <c r="H524" s="47">
        <v>42962</v>
      </c>
      <c r="I524" s="49">
        <v>5</v>
      </c>
      <c r="J524" s="78">
        <v>100</v>
      </c>
      <c r="K524" s="45" t="s">
        <v>48</v>
      </c>
      <c r="L524" s="45"/>
    </row>
    <row r="525" spans="1:12" ht="12.75">
      <c r="A525" s="45" t="s">
        <v>361</v>
      </c>
      <c r="B525" s="45" t="s">
        <v>491</v>
      </c>
      <c r="C525" s="45" t="s">
        <v>97</v>
      </c>
      <c r="D525" s="47">
        <v>42957</v>
      </c>
      <c r="E525" s="44" t="s">
        <v>587</v>
      </c>
      <c r="F525" s="45" t="s">
        <v>45</v>
      </c>
      <c r="G525" s="45" t="s">
        <v>46</v>
      </c>
      <c r="H525" s="47">
        <v>42962</v>
      </c>
      <c r="I525" s="49">
        <v>5</v>
      </c>
      <c r="J525" s="78">
        <v>50</v>
      </c>
      <c r="K525" s="45" t="s">
        <v>48</v>
      </c>
      <c r="L525" s="45"/>
    </row>
    <row r="526" spans="1:12" ht="25.5">
      <c r="A526" s="45" t="s">
        <v>361</v>
      </c>
      <c r="B526" s="45" t="s">
        <v>491</v>
      </c>
      <c r="C526" s="45" t="s">
        <v>97</v>
      </c>
      <c r="D526" s="47">
        <v>42905</v>
      </c>
      <c r="E526" s="44" t="s">
        <v>588</v>
      </c>
      <c r="F526" s="45" t="s">
        <v>45</v>
      </c>
      <c r="G526" s="45" t="s">
        <v>46</v>
      </c>
      <c r="H526" s="47">
        <v>42907</v>
      </c>
      <c r="I526" s="49">
        <v>2</v>
      </c>
      <c r="J526" s="78">
        <v>100</v>
      </c>
      <c r="K526" s="45" t="s">
        <v>48</v>
      </c>
      <c r="L526" s="45"/>
    </row>
    <row r="527" spans="1:12" ht="63.75">
      <c r="A527" s="45" t="s">
        <v>361</v>
      </c>
      <c r="B527" s="45" t="s">
        <v>491</v>
      </c>
      <c r="C527" s="45" t="s">
        <v>97</v>
      </c>
      <c r="D527" s="47">
        <v>42888</v>
      </c>
      <c r="E527" s="44" t="s">
        <v>589</v>
      </c>
      <c r="F527" s="45" t="s">
        <v>45</v>
      </c>
      <c r="G527" s="45" t="s">
        <v>564</v>
      </c>
      <c r="H527" s="47">
        <v>42895</v>
      </c>
      <c r="I527" s="49">
        <v>7</v>
      </c>
      <c r="J527" s="78">
        <v>50</v>
      </c>
      <c r="K527" s="45" t="s">
        <v>48</v>
      </c>
      <c r="L527" s="45" t="s">
        <v>590</v>
      </c>
    </row>
    <row r="528" spans="1:12" ht="12.75">
      <c r="A528" s="45" t="s">
        <v>361</v>
      </c>
      <c r="B528" s="45" t="s">
        <v>491</v>
      </c>
      <c r="C528" s="45" t="s">
        <v>97</v>
      </c>
      <c r="D528" s="47">
        <v>42964</v>
      </c>
      <c r="E528" s="44" t="s">
        <v>591</v>
      </c>
      <c r="F528" s="45" t="s">
        <v>45</v>
      </c>
      <c r="G528" s="45" t="s">
        <v>46</v>
      </c>
      <c r="H528" s="47">
        <v>42977</v>
      </c>
      <c r="I528" s="49">
        <v>13</v>
      </c>
      <c r="J528" s="78">
        <v>50</v>
      </c>
      <c r="K528" s="45" t="s">
        <v>48</v>
      </c>
      <c r="L528" s="45"/>
    </row>
    <row r="529" spans="1:12" ht="12.75">
      <c r="A529" s="45" t="s">
        <v>361</v>
      </c>
      <c r="B529" s="45" t="s">
        <v>491</v>
      </c>
      <c r="C529" s="45" t="s">
        <v>97</v>
      </c>
      <c r="D529" s="47">
        <v>42987</v>
      </c>
      <c r="E529" s="44" t="s">
        <v>592</v>
      </c>
      <c r="F529" s="45" t="s">
        <v>45</v>
      </c>
      <c r="G529" s="45" t="s">
        <v>46</v>
      </c>
      <c r="H529" s="47">
        <v>42990</v>
      </c>
      <c r="I529" s="49">
        <v>3</v>
      </c>
      <c r="J529" s="78">
        <v>50</v>
      </c>
      <c r="K529" s="45" t="s">
        <v>48</v>
      </c>
      <c r="L529" s="45"/>
    </row>
    <row r="530" spans="1:12" ht="12.75">
      <c r="A530" s="45" t="s">
        <v>361</v>
      </c>
      <c r="B530" s="45" t="s">
        <v>491</v>
      </c>
      <c r="C530" s="45" t="s">
        <v>97</v>
      </c>
      <c r="D530" s="47">
        <v>43348</v>
      </c>
      <c r="E530" s="44" t="s">
        <v>593</v>
      </c>
      <c r="F530" s="45" t="s">
        <v>45</v>
      </c>
      <c r="G530" s="45" t="s">
        <v>46</v>
      </c>
      <c r="H530" s="47">
        <v>42990</v>
      </c>
      <c r="I530" s="49">
        <v>7</v>
      </c>
      <c r="J530" s="78">
        <v>50</v>
      </c>
      <c r="K530" s="45" t="s">
        <v>48</v>
      </c>
      <c r="L530" s="45"/>
    </row>
    <row r="531" spans="1:12" ht="25.5">
      <c r="A531" s="45" t="s">
        <v>361</v>
      </c>
      <c r="B531" s="45" t="s">
        <v>491</v>
      </c>
      <c r="C531" s="45" t="s">
        <v>97</v>
      </c>
      <c r="D531" s="47">
        <v>42920</v>
      </c>
      <c r="E531" s="44" t="s">
        <v>594</v>
      </c>
      <c r="F531" s="45" t="s">
        <v>45</v>
      </c>
      <c r="G531" s="45" t="s">
        <v>46</v>
      </c>
      <c r="H531" s="47">
        <v>42929</v>
      </c>
      <c r="I531" s="49">
        <v>9</v>
      </c>
      <c r="J531" s="45" t="s">
        <v>47</v>
      </c>
      <c r="K531" s="45" t="s">
        <v>48</v>
      </c>
      <c r="L531" s="45"/>
    </row>
    <row r="532" spans="1:12" ht="25.5">
      <c r="A532" s="45" t="s">
        <v>361</v>
      </c>
      <c r="B532" s="45" t="s">
        <v>491</v>
      </c>
      <c r="C532" s="45" t="s">
        <v>97</v>
      </c>
      <c r="D532" s="47">
        <v>42926</v>
      </c>
      <c r="E532" s="44" t="s">
        <v>595</v>
      </c>
      <c r="F532" s="45" t="s">
        <v>45</v>
      </c>
      <c r="G532" s="45" t="s">
        <v>46</v>
      </c>
      <c r="H532" s="47">
        <v>42926</v>
      </c>
      <c r="I532" s="49">
        <v>0</v>
      </c>
      <c r="J532" s="104">
        <v>350</v>
      </c>
      <c r="K532" s="45" t="s">
        <v>45</v>
      </c>
      <c r="L532" s="45"/>
    </row>
    <row r="533" spans="1:12" ht="25.5">
      <c r="A533" s="45" t="s">
        <v>361</v>
      </c>
      <c r="B533" s="45" t="s">
        <v>491</v>
      </c>
      <c r="C533" s="45" t="s">
        <v>97</v>
      </c>
      <c r="D533" s="47">
        <v>42926</v>
      </c>
      <c r="E533" s="44" t="s">
        <v>596</v>
      </c>
      <c r="F533" s="45" t="s">
        <v>45</v>
      </c>
      <c r="G533" s="45" t="s">
        <v>46</v>
      </c>
      <c r="H533" s="47">
        <v>42926</v>
      </c>
      <c r="I533" s="49">
        <v>3</v>
      </c>
      <c r="J533" s="104">
        <v>50</v>
      </c>
      <c r="K533" s="45" t="s">
        <v>45</v>
      </c>
      <c r="L533" s="45"/>
    </row>
    <row r="534" spans="1:12" ht="25.5">
      <c r="A534" s="45" t="s">
        <v>361</v>
      </c>
      <c r="B534" s="45" t="s">
        <v>491</v>
      </c>
      <c r="C534" s="45" t="s">
        <v>97</v>
      </c>
      <c r="D534" s="47">
        <v>42929</v>
      </c>
      <c r="E534" s="44" t="s">
        <v>597</v>
      </c>
      <c r="F534" s="45" t="s">
        <v>45</v>
      </c>
      <c r="G534" s="45" t="s">
        <v>46</v>
      </c>
      <c r="H534" s="47">
        <v>42929</v>
      </c>
      <c r="I534" s="49">
        <v>0</v>
      </c>
      <c r="J534" s="104">
        <v>500</v>
      </c>
      <c r="K534" s="45" t="s">
        <v>45</v>
      </c>
      <c r="L534" s="45"/>
    </row>
    <row r="535" spans="1:12" ht="25.5">
      <c r="A535" s="45" t="s">
        <v>361</v>
      </c>
      <c r="B535" s="45" t="s">
        <v>491</v>
      </c>
      <c r="C535" s="45" t="s">
        <v>97</v>
      </c>
      <c r="D535" s="47">
        <v>42928</v>
      </c>
      <c r="E535" s="44" t="s">
        <v>598</v>
      </c>
      <c r="F535" s="45" t="s">
        <v>45</v>
      </c>
      <c r="G535" s="45" t="s">
        <v>46</v>
      </c>
      <c r="H535" s="47">
        <v>42928</v>
      </c>
      <c r="I535" s="49">
        <v>0</v>
      </c>
      <c r="J535" s="104">
        <v>200</v>
      </c>
      <c r="K535" s="45" t="s">
        <v>45</v>
      </c>
      <c r="L535" s="45"/>
    </row>
    <row r="536" spans="1:12" ht="25.5">
      <c r="A536" s="45" t="s">
        <v>361</v>
      </c>
      <c r="B536" s="45" t="s">
        <v>491</v>
      </c>
      <c r="C536" s="45" t="s">
        <v>97</v>
      </c>
      <c r="D536" s="47">
        <v>42930</v>
      </c>
      <c r="E536" s="44" t="s">
        <v>599</v>
      </c>
      <c r="F536" s="45" t="s">
        <v>45</v>
      </c>
      <c r="G536" s="45" t="s">
        <v>46</v>
      </c>
      <c r="H536" s="47">
        <v>42930</v>
      </c>
      <c r="I536" s="49">
        <v>0</v>
      </c>
      <c r="J536" s="104">
        <v>50</v>
      </c>
      <c r="K536" s="45" t="s">
        <v>45</v>
      </c>
      <c r="L536" s="45"/>
    </row>
    <row r="537" spans="1:12" ht="25.5">
      <c r="A537" s="45" t="s">
        <v>361</v>
      </c>
      <c r="B537" s="45" t="s">
        <v>491</v>
      </c>
      <c r="C537" s="45" t="s">
        <v>97</v>
      </c>
      <c r="D537" s="47">
        <v>42930</v>
      </c>
      <c r="E537" s="44" t="s">
        <v>600</v>
      </c>
      <c r="F537" s="45" t="s">
        <v>45</v>
      </c>
      <c r="G537" s="45" t="s">
        <v>46</v>
      </c>
      <c r="H537" s="47">
        <v>42930</v>
      </c>
      <c r="I537" s="49">
        <v>0</v>
      </c>
      <c r="J537" s="104">
        <v>250</v>
      </c>
      <c r="K537" s="45" t="s">
        <v>45</v>
      </c>
      <c r="L537" s="45"/>
    </row>
    <row r="538" spans="1:12" ht="25.5">
      <c r="A538" s="45" t="s">
        <v>361</v>
      </c>
      <c r="B538" s="45" t="s">
        <v>491</v>
      </c>
      <c r="C538" s="45" t="s">
        <v>97</v>
      </c>
      <c r="D538" s="47">
        <v>42930</v>
      </c>
      <c r="E538" s="44" t="s">
        <v>600</v>
      </c>
      <c r="F538" s="45" t="s">
        <v>45</v>
      </c>
      <c r="G538" s="45" t="s">
        <v>46</v>
      </c>
      <c r="H538" s="47">
        <v>42930</v>
      </c>
      <c r="I538" s="49">
        <v>0</v>
      </c>
      <c r="J538" s="104">
        <v>250</v>
      </c>
      <c r="K538" s="45" t="s">
        <v>45</v>
      </c>
      <c r="L538" s="45"/>
    </row>
    <row r="539" spans="1:12" ht="25.5">
      <c r="A539" s="45" t="s">
        <v>361</v>
      </c>
      <c r="B539" s="45" t="s">
        <v>491</v>
      </c>
      <c r="C539" s="45" t="s">
        <v>97</v>
      </c>
      <c r="D539" s="47">
        <v>42933</v>
      </c>
      <c r="E539" s="44" t="s">
        <v>598</v>
      </c>
      <c r="F539" s="45" t="s">
        <v>45</v>
      </c>
      <c r="G539" s="45" t="s">
        <v>46</v>
      </c>
      <c r="H539" s="47">
        <v>42933</v>
      </c>
      <c r="I539" s="49">
        <v>0</v>
      </c>
      <c r="J539" s="104">
        <v>200</v>
      </c>
      <c r="K539" s="45" t="s">
        <v>45</v>
      </c>
      <c r="L539" s="45"/>
    </row>
    <row r="540" spans="1:12" ht="25.5">
      <c r="A540" s="45" t="s">
        <v>361</v>
      </c>
      <c r="B540" s="45" t="s">
        <v>491</v>
      </c>
      <c r="C540" s="45" t="s">
        <v>97</v>
      </c>
      <c r="D540" s="47">
        <v>42934</v>
      </c>
      <c r="E540" s="44" t="s">
        <v>595</v>
      </c>
      <c r="F540" s="45" t="s">
        <v>45</v>
      </c>
      <c r="G540" s="45" t="s">
        <v>46</v>
      </c>
      <c r="H540" s="47">
        <v>42934</v>
      </c>
      <c r="I540" s="49">
        <v>0</v>
      </c>
      <c r="J540" s="104">
        <v>350</v>
      </c>
      <c r="K540" s="45" t="s">
        <v>45</v>
      </c>
      <c r="L540" s="45"/>
    </row>
    <row r="541" spans="1:12" ht="25.5">
      <c r="A541" s="45" t="s">
        <v>361</v>
      </c>
      <c r="B541" s="45" t="s">
        <v>491</v>
      </c>
      <c r="C541" s="45" t="s">
        <v>97</v>
      </c>
      <c r="D541" s="47">
        <v>43299</v>
      </c>
      <c r="E541" s="44" t="s">
        <v>601</v>
      </c>
      <c r="F541" s="45" t="s">
        <v>45</v>
      </c>
      <c r="G541" s="45" t="s">
        <v>46</v>
      </c>
      <c r="H541" s="47">
        <v>43299</v>
      </c>
      <c r="I541" s="49">
        <v>0</v>
      </c>
      <c r="J541" s="104">
        <v>300</v>
      </c>
      <c r="K541" s="45" t="s">
        <v>45</v>
      </c>
      <c r="L541" s="45"/>
    </row>
    <row r="542" spans="1:12" ht="12.75">
      <c r="A542" s="45" t="s">
        <v>361</v>
      </c>
      <c r="B542" s="45" t="s">
        <v>491</v>
      </c>
      <c r="C542" s="45" t="s">
        <v>97</v>
      </c>
      <c r="D542" s="47">
        <v>42935</v>
      </c>
      <c r="E542" s="44" t="s">
        <v>602</v>
      </c>
      <c r="F542" s="45" t="s">
        <v>45</v>
      </c>
      <c r="G542" s="45" t="s">
        <v>46</v>
      </c>
      <c r="H542" s="47">
        <v>42935</v>
      </c>
      <c r="I542" s="49">
        <v>0</v>
      </c>
      <c r="J542" s="104">
        <v>25</v>
      </c>
      <c r="K542" s="45" t="s">
        <v>45</v>
      </c>
      <c r="L542" s="45"/>
    </row>
    <row r="543" spans="1:12" ht="12.75">
      <c r="A543" s="45" t="s">
        <v>361</v>
      </c>
      <c r="B543" s="45" t="s">
        <v>491</v>
      </c>
      <c r="C543" s="45" t="s">
        <v>97</v>
      </c>
      <c r="D543" s="47">
        <v>42935</v>
      </c>
      <c r="E543" s="44" t="s">
        <v>602</v>
      </c>
      <c r="F543" s="45" t="s">
        <v>45</v>
      </c>
      <c r="G543" s="45" t="s">
        <v>46</v>
      </c>
      <c r="H543" s="47">
        <v>42935</v>
      </c>
      <c r="I543" s="49">
        <v>0</v>
      </c>
      <c r="J543" s="104">
        <v>25</v>
      </c>
      <c r="K543" s="45" t="s">
        <v>45</v>
      </c>
      <c r="L543" s="45"/>
    </row>
    <row r="544" spans="1:12" ht="25.5">
      <c r="A544" s="45" t="s">
        <v>361</v>
      </c>
      <c r="B544" s="45" t="s">
        <v>491</v>
      </c>
      <c r="C544" s="45" t="s">
        <v>97</v>
      </c>
      <c r="D544" s="47">
        <v>42935</v>
      </c>
      <c r="E544" s="44" t="s">
        <v>600</v>
      </c>
      <c r="F544" s="45" t="s">
        <v>45</v>
      </c>
      <c r="G544" s="45" t="s">
        <v>46</v>
      </c>
      <c r="H544" s="47">
        <v>42935</v>
      </c>
      <c r="I544" s="49">
        <v>0</v>
      </c>
      <c r="J544" s="104">
        <v>250</v>
      </c>
      <c r="K544" s="45" t="s">
        <v>45</v>
      </c>
      <c r="L544" s="45"/>
    </row>
    <row r="545" spans="1:12" ht="25.5">
      <c r="A545" s="45" t="s">
        <v>361</v>
      </c>
      <c r="B545" s="45" t="s">
        <v>491</v>
      </c>
      <c r="C545" s="45" t="s">
        <v>97</v>
      </c>
      <c r="D545" s="47">
        <v>42935</v>
      </c>
      <c r="E545" s="44" t="s">
        <v>595</v>
      </c>
      <c r="F545" s="45" t="s">
        <v>45</v>
      </c>
      <c r="G545" s="45" t="s">
        <v>46</v>
      </c>
      <c r="H545" s="47">
        <v>42935</v>
      </c>
      <c r="I545" s="49">
        <v>0</v>
      </c>
      <c r="J545" s="104">
        <v>350</v>
      </c>
      <c r="K545" s="45" t="s">
        <v>45</v>
      </c>
      <c r="L545" s="45"/>
    </row>
    <row r="546" spans="1:12" ht="12.75">
      <c r="A546" s="45" t="s">
        <v>361</v>
      </c>
      <c r="B546" s="45" t="s">
        <v>491</v>
      </c>
      <c r="C546" s="45" t="s">
        <v>97</v>
      </c>
      <c r="D546" s="47">
        <v>42936</v>
      </c>
      <c r="E546" s="44" t="s">
        <v>602</v>
      </c>
      <c r="F546" s="45" t="s">
        <v>45</v>
      </c>
      <c r="G546" s="45" t="s">
        <v>46</v>
      </c>
      <c r="H546" s="47">
        <v>42936</v>
      </c>
      <c r="I546" s="49">
        <v>0</v>
      </c>
      <c r="J546" s="104">
        <v>25</v>
      </c>
      <c r="K546" s="45" t="s">
        <v>45</v>
      </c>
      <c r="L546" s="45"/>
    </row>
    <row r="547" spans="1:12" ht="25.5">
      <c r="A547" s="45" t="s">
        <v>361</v>
      </c>
      <c r="B547" s="45" t="s">
        <v>491</v>
      </c>
      <c r="C547" s="45" t="s">
        <v>97</v>
      </c>
      <c r="D547" s="47">
        <v>42936</v>
      </c>
      <c r="E547" s="44" t="s">
        <v>600</v>
      </c>
      <c r="F547" s="45" t="s">
        <v>45</v>
      </c>
      <c r="G547" s="45" t="s">
        <v>46</v>
      </c>
      <c r="H547" s="47">
        <v>42936</v>
      </c>
      <c r="I547" s="49">
        <v>0</v>
      </c>
      <c r="J547" s="104">
        <v>250</v>
      </c>
      <c r="K547" s="45" t="s">
        <v>45</v>
      </c>
      <c r="L547" s="45"/>
    </row>
    <row r="548" spans="1:12" ht="25.5">
      <c r="A548" s="45" t="s">
        <v>361</v>
      </c>
      <c r="B548" s="45" t="s">
        <v>491</v>
      </c>
      <c r="C548" s="45" t="s">
        <v>97</v>
      </c>
      <c r="D548" s="47">
        <v>42936</v>
      </c>
      <c r="E548" s="44" t="s">
        <v>603</v>
      </c>
      <c r="F548" s="45" t="s">
        <v>45</v>
      </c>
      <c r="G548" s="45" t="s">
        <v>46</v>
      </c>
      <c r="H548" s="47">
        <v>42936</v>
      </c>
      <c r="I548" s="49">
        <v>0</v>
      </c>
      <c r="J548" s="104">
        <v>550</v>
      </c>
      <c r="K548" s="45" t="s">
        <v>45</v>
      </c>
      <c r="L548" s="45"/>
    </row>
    <row r="549" spans="1:12" ht="25.5">
      <c r="A549" s="45" t="s">
        <v>361</v>
      </c>
      <c r="B549" s="45" t="s">
        <v>491</v>
      </c>
      <c r="C549" s="45" t="s">
        <v>97</v>
      </c>
      <c r="D549" s="47">
        <v>42947</v>
      </c>
      <c r="E549" s="44" t="s">
        <v>601</v>
      </c>
      <c r="F549" s="45" t="s">
        <v>45</v>
      </c>
      <c r="G549" s="45" t="s">
        <v>46</v>
      </c>
      <c r="H549" s="47">
        <v>42947</v>
      </c>
      <c r="I549" s="49">
        <v>0</v>
      </c>
      <c r="J549" s="104">
        <v>300</v>
      </c>
      <c r="K549" s="45" t="s">
        <v>45</v>
      </c>
      <c r="L549" s="45"/>
    </row>
    <row r="550" spans="1:12" ht="25.5">
      <c r="A550" s="45" t="s">
        <v>361</v>
      </c>
      <c r="B550" s="45" t="s">
        <v>491</v>
      </c>
      <c r="C550" s="45" t="s">
        <v>97</v>
      </c>
      <c r="D550" s="47">
        <v>42940</v>
      </c>
      <c r="E550" s="44" t="s">
        <v>598</v>
      </c>
      <c r="F550" s="45" t="s">
        <v>45</v>
      </c>
      <c r="G550" s="45" t="s">
        <v>46</v>
      </c>
      <c r="H550" s="47">
        <v>42940</v>
      </c>
      <c r="I550" s="49">
        <v>0</v>
      </c>
      <c r="J550" s="104">
        <v>200</v>
      </c>
      <c r="K550" s="45" t="s">
        <v>45</v>
      </c>
      <c r="L550" s="45"/>
    </row>
    <row r="551" spans="1:12" ht="25.5">
      <c r="A551" s="45" t="s">
        <v>361</v>
      </c>
      <c r="B551" s="45" t="s">
        <v>491</v>
      </c>
      <c r="C551" s="45" t="s">
        <v>97</v>
      </c>
      <c r="D551" s="47">
        <v>42940</v>
      </c>
      <c r="E551" s="44" t="s">
        <v>598</v>
      </c>
      <c r="F551" s="45" t="s">
        <v>45</v>
      </c>
      <c r="G551" s="45" t="s">
        <v>46</v>
      </c>
      <c r="H551" s="47">
        <v>42940</v>
      </c>
      <c r="I551" s="49">
        <v>0</v>
      </c>
      <c r="J551" s="104">
        <v>200</v>
      </c>
      <c r="K551" s="45" t="s">
        <v>45</v>
      </c>
      <c r="L551" s="45"/>
    </row>
    <row r="552" spans="1:12" ht="25.5">
      <c r="A552" s="45" t="s">
        <v>361</v>
      </c>
      <c r="B552" s="45" t="s">
        <v>491</v>
      </c>
      <c r="C552" s="45" t="s">
        <v>97</v>
      </c>
      <c r="D552" s="47">
        <v>42941</v>
      </c>
      <c r="E552" s="44" t="s">
        <v>601</v>
      </c>
      <c r="F552" s="45" t="s">
        <v>45</v>
      </c>
      <c r="G552" s="45" t="s">
        <v>46</v>
      </c>
      <c r="H552" s="47">
        <v>42941</v>
      </c>
      <c r="I552" s="49">
        <v>0</v>
      </c>
      <c r="J552" s="104">
        <v>300</v>
      </c>
      <c r="K552" s="45" t="s">
        <v>45</v>
      </c>
      <c r="L552" s="45"/>
    </row>
    <row r="553" spans="1:12" ht="25.5">
      <c r="A553" s="45" t="s">
        <v>361</v>
      </c>
      <c r="B553" s="45" t="s">
        <v>491</v>
      </c>
      <c r="C553" s="45" t="s">
        <v>97</v>
      </c>
      <c r="D553" s="47">
        <v>42941</v>
      </c>
      <c r="E553" s="44" t="s">
        <v>599</v>
      </c>
      <c r="F553" s="45" t="s">
        <v>45</v>
      </c>
      <c r="G553" s="45" t="s">
        <v>46</v>
      </c>
      <c r="H553" s="47">
        <v>42941</v>
      </c>
      <c r="I553" s="49">
        <v>0</v>
      </c>
      <c r="J553" s="104">
        <v>50</v>
      </c>
      <c r="K553" s="45" t="s">
        <v>45</v>
      </c>
      <c r="L553" s="45"/>
    </row>
    <row r="554" spans="1:12" ht="25.5">
      <c r="A554" s="45" t="s">
        <v>361</v>
      </c>
      <c r="B554" s="45" t="s">
        <v>491</v>
      </c>
      <c r="C554" s="45" t="s">
        <v>97</v>
      </c>
      <c r="D554" s="47">
        <v>42942</v>
      </c>
      <c r="E554" s="44" t="s">
        <v>604</v>
      </c>
      <c r="F554" s="45" t="s">
        <v>45</v>
      </c>
      <c r="G554" s="45" t="s">
        <v>46</v>
      </c>
      <c r="H554" s="47">
        <v>42942</v>
      </c>
      <c r="I554" s="49">
        <v>0</v>
      </c>
      <c r="J554" s="104">
        <v>1050</v>
      </c>
      <c r="K554" s="45" t="s">
        <v>45</v>
      </c>
      <c r="L554" s="45"/>
    </row>
    <row r="555" spans="1:12" ht="25.5">
      <c r="A555" s="45" t="s">
        <v>361</v>
      </c>
      <c r="B555" s="45" t="s">
        <v>491</v>
      </c>
      <c r="C555" s="45" t="s">
        <v>97</v>
      </c>
      <c r="D555" s="47">
        <v>42943</v>
      </c>
      <c r="E555" s="44" t="s">
        <v>601</v>
      </c>
      <c r="F555" s="45" t="s">
        <v>45</v>
      </c>
      <c r="G555" s="45" t="s">
        <v>46</v>
      </c>
      <c r="H555" s="47">
        <v>42943</v>
      </c>
      <c r="I555" s="49">
        <v>0</v>
      </c>
      <c r="J555" s="104">
        <v>300</v>
      </c>
      <c r="K555" s="45" t="s">
        <v>45</v>
      </c>
      <c r="L555" s="45"/>
    </row>
    <row r="556" spans="1:12" ht="25.5">
      <c r="A556" s="45" t="s">
        <v>361</v>
      </c>
      <c r="B556" s="45" t="s">
        <v>491</v>
      </c>
      <c r="C556" s="45" t="s">
        <v>97</v>
      </c>
      <c r="D556" s="47">
        <v>42948</v>
      </c>
      <c r="E556" s="44" t="s">
        <v>601</v>
      </c>
      <c r="F556" s="45" t="s">
        <v>45</v>
      </c>
      <c r="G556" s="45" t="s">
        <v>46</v>
      </c>
      <c r="H556" s="47">
        <v>42948</v>
      </c>
      <c r="I556" s="49">
        <v>0</v>
      </c>
      <c r="J556" s="104">
        <v>300</v>
      </c>
      <c r="K556" s="45" t="s">
        <v>45</v>
      </c>
      <c r="L556" s="45"/>
    </row>
    <row r="557" spans="1:12" ht="25.5">
      <c r="A557" s="45" t="s">
        <v>361</v>
      </c>
      <c r="B557" s="45" t="s">
        <v>491</v>
      </c>
      <c r="C557" s="45" t="s">
        <v>97</v>
      </c>
      <c r="D557" s="47">
        <v>42950</v>
      </c>
      <c r="E557" s="44" t="s">
        <v>601</v>
      </c>
      <c r="F557" s="45" t="s">
        <v>45</v>
      </c>
      <c r="G557" s="45" t="s">
        <v>46</v>
      </c>
      <c r="H557" s="47">
        <v>42950</v>
      </c>
      <c r="I557" s="49">
        <v>0</v>
      </c>
      <c r="J557" s="104">
        <v>300</v>
      </c>
      <c r="K557" s="45" t="s">
        <v>45</v>
      </c>
      <c r="L557" s="45"/>
    </row>
    <row r="558" spans="1:12" ht="25.5">
      <c r="A558" s="45" t="s">
        <v>361</v>
      </c>
      <c r="B558" s="45" t="s">
        <v>491</v>
      </c>
      <c r="C558" s="45" t="s">
        <v>97</v>
      </c>
      <c r="D558" s="47">
        <v>42951</v>
      </c>
      <c r="E558" s="44" t="s">
        <v>598</v>
      </c>
      <c r="F558" s="45" t="s">
        <v>45</v>
      </c>
      <c r="G558" s="45" t="s">
        <v>46</v>
      </c>
      <c r="H558" s="47">
        <v>42951</v>
      </c>
      <c r="I558" s="49">
        <v>0</v>
      </c>
      <c r="J558" s="104">
        <v>200</v>
      </c>
      <c r="K558" s="45" t="s">
        <v>45</v>
      </c>
      <c r="L558" s="45"/>
    </row>
    <row r="559" spans="1:12" ht="25.5">
      <c r="A559" s="45" t="s">
        <v>361</v>
      </c>
      <c r="B559" s="45" t="s">
        <v>491</v>
      </c>
      <c r="C559" s="45" t="s">
        <v>97</v>
      </c>
      <c r="D559" s="47">
        <v>42951</v>
      </c>
      <c r="E559" s="44" t="s">
        <v>600</v>
      </c>
      <c r="F559" s="45" t="s">
        <v>45</v>
      </c>
      <c r="G559" s="45" t="s">
        <v>46</v>
      </c>
      <c r="H559" s="47">
        <v>42951</v>
      </c>
      <c r="I559" s="49">
        <v>0</v>
      </c>
      <c r="J559" s="104">
        <v>250</v>
      </c>
      <c r="K559" s="45" t="s">
        <v>45</v>
      </c>
      <c r="L559" s="45"/>
    </row>
    <row r="560" spans="1:12" ht="25.5">
      <c r="A560" s="45" t="s">
        <v>361</v>
      </c>
      <c r="B560" s="45" t="s">
        <v>491</v>
      </c>
      <c r="C560" s="45" t="s">
        <v>97</v>
      </c>
      <c r="D560" s="47">
        <v>42954</v>
      </c>
      <c r="E560" s="44" t="s">
        <v>597</v>
      </c>
      <c r="F560" s="45" t="s">
        <v>45</v>
      </c>
      <c r="G560" s="45" t="s">
        <v>46</v>
      </c>
      <c r="H560" s="47">
        <v>42929</v>
      </c>
      <c r="I560" s="49">
        <v>0</v>
      </c>
      <c r="J560" s="104">
        <v>500</v>
      </c>
      <c r="K560" s="45" t="s">
        <v>45</v>
      </c>
      <c r="L560" s="45"/>
    </row>
    <row r="561" spans="1:12" ht="25.5">
      <c r="A561" s="45" t="s">
        <v>361</v>
      </c>
      <c r="B561" s="45" t="s">
        <v>491</v>
      </c>
      <c r="C561" s="45" t="s">
        <v>97</v>
      </c>
      <c r="D561" s="47">
        <v>42954</v>
      </c>
      <c r="E561" s="44" t="s">
        <v>600</v>
      </c>
      <c r="F561" s="45" t="s">
        <v>45</v>
      </c>
      <c r="G561" s="45" t="s">
        <v>46</v>
      </c>
      <c r="H561" s="47">
        <v>42954</v>
      </c>
      <c r="I561" s="49">
        <v>0</v>
      </c>
      <c r="J561" s="104">
        <v>250</v>
      </c>
      <c r="K561" s="45" t="s">
        <v>45</v>
      </c>
      <c r="L561" s="45"/>
    </row>
    <row r="562" spans="1:12" ht="25.5">
      <c r="A562" s="45" t="s">
        <v>361</v>
      </c>
      <c r="B562" s="45" t="s">
        <v>491</v>
      </c>
      <c r="C562" s="45" t="s">
        <v>97</v>
      </c>
      <c r="D562" s="47">
        <v>42954</v>
      </c>
      <c r="E562" s="44" t="s">
        <v>595</v>
      </c>
      <c r="F562" s="45" t="s">
        <v>45</v>
      </c>
      <c r="G562" s="45" t="s">
        <v>46</v>
      </c>
      <c r="H562" s="47">
        <v>42954</v>
      </c>
      <c r="I562" s="49">
        <v>0</v>
      </c>
      <c r="J562" s="104">
        <v>350</v>
      </c>
      <c r="K562" s="45" t="s">
        <v>45</v>
      </c>
      <c r="L562" s="45"/>
    </row>
    <row r="563" spans="1:12" ht="25.5">
      <c r="A563" s="45" t="s">
        <v>361</v>
      </c>
      <c r="B563" s="45" t="s">
        <v>491</v>
      </c>
      <c r="C563" s="45" t="s">
        <v>97</v>
      </c>
      <c r="D563" s="47">
        <v>42955</v>
      </c>
      <c r="E563" s="44" t="s">
        <v>605</v>
      </c>
      <c r="F563" s="45" t="s">
        <v>45</v>
      </c>
      <c r="G563" s="45" t="s">
        <v>46</v>
      </c>
      <c r="H563" s="47">
        <v>42955</v>
      </c>
      <c r="I563" s="49">
        <v>0</v>
      </c>
      <c r="J563" s="104">
        <v>1000</v>
      </c>
      <c r="K563" s="45" t="s">
        <v>45</v>
      </c>
      <c r="L563" s="45"/>
    </row>
    <row r="564" spans="1:12" ht="32.25" customHeight="1">
      <c r="A564" s="45" t="s">
        <v>361</v>
      </c>
      <c r="B564" s="45" t="s">
        <v>491</v>
      </c>
      <c r="C564" s="45" t="s">
        <v>97</v>
      </c>
      <c r="D564" s="47">
        <v>42956</v>
      </c>
      <c r="E564" s="44" t="s">
        <v>600</v>
      </c>
      <c r="F564" s="45" t="s">
        <v>45</v>
      </c>
      <c r="G564" s="45" t="s">
        <v>46</v>
      </c>
      <c r="H564" s="47">
        <v>42956</v>
      </c>
      <c r="I564" s="49">
        <v>0</v>
      </c>
      <c r="J564" s="104">
        <v>250</v>
      </c>
      <c r="K564" s="45" t="s">
        <v>45</v>
      </c>
      <c r="L564" s="45"/>
    </row>
    <row r="565" spans="1:12" ht="29.25" customHeight="1">
      <c r="A565" s="45" t="s">
        <v>361</v>
      </c>
      <c r="B565" s="45" t="s">
        <v>491</v>
      </c>
      <c r="C565" s="45" t="s">
        <v>97</v>
      </c>
      <c r="D565" s="47">
        <v>42957</v>
      </c>
      <c r="E565" s="44" t="s">
        <v>595</v>
      </c>
      <c r="F565" s="45" t="s">
        <v>45</v>
      </c>
      <c r="G565" s="45" t="s">
        <v>46</v>
      </c>
      <c r="H565" s="47">
        <v>42957</v>
      </c>
      <c r="I565" s="49">
        <v>0</v>
      </c>
      <c r="J565" s="104">
        <v>350</v>
      </c>
      <c r="K565" s="45" t="s">
        <v>45</v>
      </c>
      <c r="L565" s="45"/>
    </row>
    <row r="566" spans="1:12" ht="30.75" customHeight="1">
      <c r="A566" s="45" t="s">
        <v>361</v>
      </c>
      <c r="B566" s="45" t="s">
        <v>491</v>
      </c>
      <c r="C566" s="45" t="s">
        <v>97</v>
      </c>
      <c r="D566" s="47">
        <v>42958</v>
      </c>
      <c r="E566" s="44" t="s">
        <v>601</v>
      </c>
      <c r="F566" s="45" t="s">
        <v>45</v>
      </c>
      <c r="G566" s="45" t="s">
        <v>46</v>
      </c>
      <c r="H566" s="47">
        <v>42958</v>
      </c>
      <c r="I566" s="49">
        <v>0</v>
      </c>
      <c r="J566" s="104">
        <v>300</v>
      </c>
      <c r="K566" s="45" t="s">
        <v>45</v>
      </c>
      <c r="L566" s="45"/>
    </row>
    <row r="567" spans="1:12" ht="25.5" customHeight="1">
      <c r="A567" s="45" t="s">
        <v>361</v>
      </c>
      <c r="B567" s="45" t="s">
        <v>491</v>
      </c>
      <c r="C567" s="45" t="s">
        <v>97</v>
      </c>
      <c r="D567" s="47">
        <v>42958</v>
      </c>
      <c r="E567" s="44" t="s">
        <v>595</v>
      </c>
      <c r="F567" s="45" t="s">
        <v>45</v>
      </c>
      <c r="G567" s="45" t="s">
        <v>46</v>
      </c>
      <c r="H567" s="47">
        <v>42958</v>
      </c>
      <c r="I567" s="49">
        <v>0</v>
      </c>
      <c r="J567" s="104">
        <v>350</v>
      </c>
      <c r="K567" s="45" t="s">
        <v>45</v>
      </c>
      <c r="L567" s="45"/>
    </row>
    <row r="568" spans="1:12" ht="30.75" customHeight="1">
      <c r="A568" s="45" t="s">
        <v>361</v>
      </c>
      <c r="B568" s="45" t="s">
        <v>491</v>
      </c>
      <c r="C568" s="45" t="s">
        <v>97</v>
      </c>
      <c r="D568" s="47">
        <v>42958</v>
      </c>
      <c r="E568" s="44" t="s">
        <v>600</v>
      </c>
      <c r="F568" s="45" t="s">
        <v>45</v>
      </c>
      <c r="G568" s="45" t="s">
        <v>46</v>
      </c>
      <c r="H568" s="47">
        <v>42958</v>
      </c>
      <c r="I568" s="49">
        <v>0</v>
      </c>
      <c r="J568" s="104">
        <v>250</v>
      </c>
      <c r="K568" s="45" t="s">
        <v>45</v>
      </c>
      <c r="L568" s="45"/>
    </row>
    <row r="569" spans="1:12" ht="33.75" customHeight="1">
      <c r="A569" s="45" t="s">
        <v>361</v>
      </c>
      <c r="B569" s="45" t="s">
        <v>491</v>
      </c>
      <c r="C569" s="45" t="s">
        <v>97</v>
      </c>
      <c r="D569" s="47">
        <v>42961</v>
      </c>
      <c r="E569" s="44" t="s">
        <v>606</v>
      </c>
      <c r="F569" s="45" t="s">
        <v>45</v>
      </c>
      <c r="G569" s="45" t="s">
        <v>46</v>
      </c>
      <c r="H569" s="47">
        <v>42961</v>
      </c>
      <c r="I569" s="49">
        <v>0</v>
      </c>
      <c r="J569" s="104">
        <v>750</v>
      </c>
      <c r="K569" s="45" t="s">
        <v>45</v>
      </c>
      <c r="L569" s="45"/>
    </row>
    <row r="570" spans="1:12" ht="31.5" customHeight="1">
      <c r="A570" s="45" t="s">
        <v>361</v>
      </c>
      <c r="B570" s="45" t="s">
        <v>491</v>
      </c>
      <c r="C570" s="45" t="s">
        <v>97</v>
      </c>
      <c r="D570" s="47">
        <v>42962</v>
      </c>
      <c r="E570" s="44" t="s">
        <v>595</v>
      </c>
      <c r="F570" s="45" t="s">
        <v>45</v>
      </c>
      <c r="G570" s="45" t="s">
        <v>46</v>
      </c>
      <c r="H570" s="47">
        <v>42962</v>
      </c>
      <c r="I570" s="49">
        <v>0</v>
      </c>
      <c r="J570" s="104">
        <v>350</v>
      </c>
      <c r="K570" s="45" t="s">
        <v>45</v>
      </c>
      <c r="L570" s="45"/>
    </row>
    <row r="571" spans="1:12" ht="28.5" customHeight="1">
      <c r="A571" s="45" t="s">
        <v>361</v>
      </c>
      <c r="B571" s="45" t="s">
        <v>491</v>
      </c>
      <c r="C571" s="45" t="s">
        <v>97</v>
      </c>
      <c r="D571" s="47">
        <v>42963</v>
      </c>
      <c r="E571" s="44" t="s">
        <v>598</v>
      </c>
      <c r="F571" s="45" t="s">
        <v>45</v>
      </c>
      <c r="G571" s="45" t="s">
        <v>46</v>
      </c>
      <c r="H571" s="47">
        <v>42963</v>
      </c>
      <c r="I571" s="49">
        <v>0</v>
      </c>
      <c r="J571" s="104">
        <v>200</v>
      </c>
      <c r="K571" s="45" t="s">
        <v>45</v>
      </c>
      <c r="L571" s="45"/>
    </row>
    <row r="572" spans="1:12" ht="30.75" customHeight="1">
      <c r="A572" s="45" t="s">
        <v>361</v>
      </c>
      <c r="B572" s="45" t="s">
        <v>491</v>
      </c>
      <c r="C572" s="45" t="s">
        <v>97</v>
      </c>
      <c r="D572" s="47">
        <v>42963</v>
      </c>
      <c r="E572" s="44" t="s">
        <v>598</v>
      </c>
      <c r="F572" s="45" t="s">
        <v>45</v>
      </c>
      <c r="G572" s="45" t="s">
        <v>46</v>
      </c>
      <c r="H572" s="47">
        <v>42963</v>
      </c>
      <c r="I572" s="49">
        <v>0</v>
      </c>
      <c r="J572" s="104">
        <v>200</v>
      </c>
      <c r="K572" s="45" t="s">
        <v>45</v>
      </c>
      <c r="L572" s="45"/>
    </row>
    <row r="573" spans="1:12" ht="30" customHeight="1">
      <c r="A573" s="45" t="s">
        <v>361</v>
      </c>
      <c r="B573" s="45" t="s">
        <v>491</v>
      </c>
      <c r="C573" s="45" t="s">
        <v>97</v>
      </c>
      <c r="D573" s="47">
        <v>42963</v>
      </c>
      <c r="E573" s="44" t="s">
        <v>607</v>
      </c>
      <c r="F573" s="45" t="s">
        <v>45</v>
      </c>
      <c r="G573" s="45" t="s">
        <v>46</v>
      </c>
      <c r="H573" s="47">
        <v>42963</v>
      </c>
      <c r="I573" s="49">
        <v>0</v>
      </c>
      <c r="J573" s="104">
        <v>400</v>
      </c>
      <c r="K573" s="45" t="s">
        <v>45</v>
      </c>
      <c r="L573" s="45"/>
    </row>
    <row r="574" spans="1:12" ht="30" customHeight="1">
      <c r="A574" s="45" t="s">
        <v>361</v>
      </c>
      <c r="B574" s="45" t="s">
        <v>491</v>
      </c>
      <c r="C574" s="45" t="s">
        <v>97</v>
      </c>
      <c r="D574" s="47">
        <v>42964</v>
      </c>
      <c r="E574" s="44" t="s">
        <v>595</v>
      </c>
      <c r="F574" s="45" t="s">
        <v>45</v>
      </c>
      <c r="G574" s="45" t="s">
        <v>46</v>
      </c>
      <c r="H574" s="47">
        <v>42964</v>
      </c>
      <c r="I574" s="49">
        <v>0</v>
      </c>
      <c r="J574" s="104">
        <v>350</v>
      </c>
      <c r="K574" s="45" t="s">
        <v>45</v>
      </c>
      <c r="L574" s="45"/>
    </row>
    <row r="575" spans="1:12" ht="30" customHeight="1">
      <c r="A575" s="45" t="s">
        <v>361</v>
      </c>
      <c r="B575" s="45" t="s">
        <v>491</v>
      </c>
      <c r="C575" s="45" t="s">
        <v>97</v>
      </c>
      <c r="D575" s="47">
        <v>42964</v>
      </c>
      <c r="E575" s="44" t="s">
        <v>601</v>
      </c>
      <c r="F575" s="45" t="s">
        <v>45</v>
      </c>
      <c r="G575" s="45" t="s">
        <v>46</v>
      </c>
      <c r="H575" s="47">
        <v>42964</v>
      </c>
      <c r="I575" s="49">
        <v>0</v>
      </c>
      <c r="J575" s="104">
        <v>300</v>
      </c>
      <c r="K575" s="45" t="s">
        <v>45</v>
      </c>
      <c r="L575" s="45"/>
    </row>
    <row r="576" spans="1:12" ht="30" customHeight="1">
      <c r="A576" s="45" t="s">
        <v>361</v>
      </c>
      <c r="B576" s="45" t="s">
        <v>491</v>
      </c>
      <c r="C576" s="45" t="s">
        <v>97</v>
      </c>
      <c r="D576" s="47">
        <v>42964</v>
      </c>
      <c r="E576" s="44" t="s">
        <v>600</v>
      </c>
      <c r="F576" s="45" t="s">
        <v>45</v>
      </c>
      <c r="G576" s="45" t="s">
        <v>46</v>
      </c>
      <c r="H576" s="47">
        <v>42964</v>
      </c>
      <c r="I576" s="49">
        <v>0</v>
      </c>
      <c r="J576" s="104">
        <v>250</v>
      </c>
      <c r="K576" s="45" t="s">
        <v>45</v>
      </c>
      <c r="L576" s="45"/>
    </row>
    <row r="577" spans="1:12" ht="30" customHeight="1">
      <c r="A577" s="45" t="s">
        <v>361</v>
      </c>
      <c r="B577" s="45" t="s">
        <v>491</v>
      </c>
      <c r="C577" s="45" t="s">
        <v>97</v>
      </c>
      <c r="D577" s="47">
        <v>42964</v>
      </c>
      <c r="E577" s="44" t="s">
        <v>600</v>
      </c>
      <c r="F577" s="45" t="s">
        <v>45</v>
      </c>
      <c r="G577" s="45" t="s">
        <v>46</v>
      </c>
      <c r="H577" s="47">
        <v>42964</v>
      </c>
      <c r="I577" s="49">
        <v>0</v>
      </c>
      <c r="J577" s="104">
        <v>250</v>
      </c>
      <c r="K577" s="45" t="s">
        <v>45</v>
      </c>
      <c r="L577" s="45"/>
    </row>
    <row r="578" spans="1:12" ht="30" customHeight="1">
      <c r="A578" s="45" t="s">
        <v>361</v>
      </c>
      <c r="B578" s="45" t="s">
        <v>491</v>
      </c>
      <c r="C578" s="45" t="s">
        <v>97</v>
      </c>
      <c r="D578" s="47">
        <v>42964</v>
      </c>
      <c r="E578" s="44" t="s">
        <v>595</v>
      </c>
      <c r="F578" s="45" t="s">
        <v>45</v>
      </c>
      <c r="G578" s="45" t="s">
        <v>46</v>
      </c>
      <c r="H578" s="47">
        <v>42964</v>
      </c>
      <c r="I578" s="49">
        <v>0</v>
      </c>
      <c r="J578" s="104">
        <v>350</v>
      </c>
      <c r="K578" s="45" t="s">
        <v>45</v>
      </c>
      <c r="L578" s="45"/>
    </row>
    <row r="579" spans="1:12" ht="30" customHeight="1">
      <c r="A579" s="45" t="s">
        <v>361</v>
      </c>
      <c r="B579" s="45" t="s">
        <v>491</v>
      </c>
      <c r="C579" s="45" t="s">
        <v>97</v>
      </c>
      <c r="D579" s="47">
        <v>42965</v>
      </c>
      <c r="E579" s="44" t="s">
        <v>595</v>
      </c>
      <c r="F579" s="45" t="s">
        <v>45</v>
      </c>
      <c r="G579" s="45" t="s">
        <v>46</v>
      </c>
      <c r="H579" s="47">
        <v>42965</v>
      </c>
      <c r="I579" s="49">
        <v>0</v>
      </c>
      <c r="J579" s="104">
        <v>350</v>
      </c>
      <c r="K579" s="45" t="s">
        <v>45</v>
      </c>
      <c r="L579" s="45"/>
    </row>
    <row r="580" spans="1:12" ht="30" customHeight="1">
      <c r="A580" s="45" t="s">
        <v>361</v>
      </c>
      <c r="B580" s="45" t="s">
        <v>491</v>
      </c>
      <c r="C580" s="45" t="s">
        <v>97</v>
      </c>
      <c r="D580" s="47">
        <v>42963</v>
      </c>
      <c r="E580" s="44" t="s">
        <v>598</v>
      </c>
      <c r="F580" s="45" t="s">
        <v>45</v>
      </c>
      <c r="G580" s="45" t="s">
        <v>46</v>
      </c>
      <c r="H580" s="47">
        <v>42963</v>
      </c>
      <c r="I580" s="49">
        <v>0</v>
      </c>
      <c r="J580" s="104">
        <v>200</v>
      </c>
      <c r="K580" s="45" t="s">
        <v>45</v>
      </c>
      <c r="L580" s="45"/>
    </row>
    <row r="581" spans="1:12" ht="30" customHeight="1">
      <c r="A581" s="45" t="s">
        <v>361</v>
      </c>
      <c r="B581" s="45" t="s">
        <v>491</v>
      </c>
      <c r="C581" s="45" t="s">
        <v>97</v>
      </c>
      <c r="D581" s="47">
        <v>42970</v>
      </c>
      <c r="E581" s="44" t="s">
        <v>601</v>
      </c>
      <c r="F581" s="45" t="s">
        <v>45</v>
      </c>
      <c r="G581" s="45" t="s">
        <v>46</v>
      </c>
      <c r="H581" s="47">
        <v>42970</v>
      </c>
      <c r="I581" s="49">
        <v>0</v>
      </c>
      <c r="J581" s="104">
        <v>300</v>
      </c>
      <c r="K581" s="45" t="s">
        <v>45</v>
      </c>
      <c r="L581" s="45"/>
    </row>
    <row r="582" spans="1:12" ht="30" customHeight="1">
      <c r="A582" s="45" t="s">
        <v>361</v>
      </c>
      <c r="B582" s="45" t="s">
        <v>491</v>
      </c>
      <c r="C582" s="45" t="s">
        <v>97</v>
      </c>
      <c r="D582" s="47">
        <v>42971</v>
      </c>
      <c r="E582" s="44" t="s">
        <v>608</v>
      </c>
      <c r="F582" s="45" t="s">
        <v>45</v>
      </c>
      <c r="G582" s="45" t="s">
        <v>46</v>
      </c>
      <c r="H582" s="47">
        <v>42971</v>
      </c>
      <c r="I582" s="49">
        <v>0</v>
      </c>
      <c r="J582" s="104">
        <v>1500</v>
      </c>
      <c r="K582" s="45" t="s">
        <v>45</v>
      </c>
      <c r="L582" s="45"/>
    </row>
    <row r="583" spans="1:12" ht="30" customHeight="1">
      <c r="A583" s="45" t="s">
        <v>361</v>
      </c>
      <c r="B583" s="45" t="s">
        <v>491</v>
      </c>
      <c r="C583" s="45" t="s">
        <v>97</v>
      </c>
      <c r="D583" s="47">
        <v>42972</v>
      </c>
      <c r="E583" s="44" t="s">
        <v>600</v>
      </c>
      <c r="F583" s="45" t="s">
        <v>45</v>
      </c>
      <c r="G583" s="45" t="s">
        <v>46</v>
      </c>
      <c r="H583" s="47">
        <v>42972</v>
      </c>
      <c r="I583" s="49">
        <v>0</v>
      </c>
      <c r="J583" s="104">
        <v>250</v>
      </c>
      <c r="K583" s="45" t="s">
        <v>45</v>
      </c>
      <c r="L583" s="45"/>
    </row>
    <row r="584" spans="1:12" ht="30" customHeight="1">
      <c r="A584" s="45" t="s">
        <v>361</v>
      </c>
      <c r="B584" s="45" t="s">
        <v>491</v>
      </c>
      <c r="C584" s="45" t="s">
        <v>97</v>
      </c>
      <c r="D584" s="47">
        <v>42972</v>
      </c>
      <c r="E584" s="44" t="s">
        <v>600</v>
      </c>
      <c r="F584" s="45" t="s">
        <v>45</v>
      </c>
      <c r="G584" s="45" t="s">
        <v>46</v>
      </c>
      <c r="H584" s="47">
        <v>42972</v>
      </c>
      <c r="I584" s="49">
        <v>0</v>
      </c>
      <c r="J584" s="104">
        <v>250</v>
      </c>
      <c r="K584" s="45" t="s">
        <v>45</v>
      </c>
      <c r="L584" s="45"/>
    </row>
    <row r="585" spans="1:12" ht="30" customHeight="1">
      <c r="A585" s="45" t="s">
        <v>361</v>
      </c>
      <c r="B585" s="45" t="s">
        <v>491</v>
      </c>
      <c r="C585" s="45" t="s">
        <v>97</v>
      </c>
      <c r="D585" s="47">
        <v>42972</v>
      </c>
      <c r="E585" s="44" t="s">
        <v>600</v>
      </c>
      <c r="F585" s="45" t="s">
        <v>45</v>
      </c>
      <c r="G585" s="45" t="s">
        <v>46</v>
      </c>
      <c r="H585" s="47">
        <v>42972</v>
      </c>
      <c r="I585" s="49">
        <v>0</v>
      </c>
      <c r="J585" s="104">
        <v>250</v>
      </c>
      <c r="K585" s="45" t="s">
        <v>45</v>
      </c>
      <c r="L585" s="45"/>
    </row>
    <row r="586" spans="1:12" ht="30" customHeight="1">
      <c r="A586" s="45" t="s">
        <v>361</v>
      </c>
      <c r="B586" s="45" t="s">
        <v>491</v>
      </c>
      <c r="C586" s="45" t="s">
        <v>97</v>
      </c>
      <c r="D586" s="47">
        <v>42977</v>
      </c>
      <c r="E586" s="44" t="s">
        <v>601</v>
      </c>
      <c r="F586" s="45" t="s">
        <v>45</v>
      </c>
      <c r="G586" s="45" t="s">
        <v>46</v>
      </c>
      <c r="H586" s="47">
        <v>42977</v>
      </c>
      <c r="I586" s="49">
        <v>0</v>
      </c>
      <c r="J586" s="104">
        <v>300</v>
      </c>
      <c r="K586" s="45" t="s">
        <v>45</v>
      </c>
      <c r="L586" s="45"/>
    </row>
    <row r="587" spans="1:12" ht="30" customHeight="1">
      <c r="A587" s="45" t="s">
        <v>361</v>
      </c>
      <c r="B587" s="45" t="s">
        <v>491</v>
      </c>
      <c r="C587" s="45" t="s">
        <v>97</v>
      </c>
      <c r="D587" s="47">
        <v>42982</v>
      </c>
      <c r="E587" s="44" t="s">
        <v>600</v>
      </c>
      <c r="F587" s="45" t="s">
        <v>45</v>
      </c>
      <c r="G587" s="45" t="s">
        <v>46</v>
      </c>
      <c r="H587" s="47">
        <v>42982</v>
      </c>
      <c r="I587" s="49">
        <v>0</v>
      </c>
      <c r="J587" s="104">
        <v>250</v>
      </c>
      <c r="K587" s="45" t="s">
        <v>45</v>
      </c>
      <c r="L587" s="45"/>
    </row>
    <row r="588" spans="1:12" ht="30" customHeight="1">
      <c r="A588" s="45" t="s">
        <v>361</v>
      </c>
      <c r="B588" s="45" t="s">
        <v>491</v>
      </c>
      <c r="C588" s="45" t="s">
        <v>97</v>
      </c>
      <c r="D588" s="47">
        <v>43004</v>
      </c>
      <c r="E588" s="44" t="s">
        <v>595</v>
      </c>
      <c r="F588" s="45" t="s">
        <v>45</v>
      </c>
      <c r="G588" s="45" t="s">
        <v>46</v>
      </c>
      <c r="H588" s="47">
        <v>43004</v>
      </c>
      <c r="I588" s="49">
        <v>0</v>
      </c>
      <c r="J588" s="104">
        <v>350</v>
      </c>
      <c r="K588" s="45" t="s">
        <v>45</v>
      </c>
      <c r="L588" s="45"/>
    </row>
    <row r="589" spans="1:12" ht="30" customHeight="1">
      <c r="A589" s="45" t="s">
        <v>361</v>
      </c>
      <c r="B589" s="45" t="s">
        <v>491</v>
      </c>
      <c r="C589" s="45" t="s">
        <v>97</v>
      </c>
      <c r="D589" s="47">
        <v>43004</v>
      </c>
      <c r="E589" s="44" t="s">
        <v>595</v>
      </c>
      <c r="F589" s="45" t="s">
        <v>45</v>
      </c>
      <c r="G589" s="45" t="s">
        <v>46</v>
      </c>
      <c r="H589" s="47">
        <v>43004</v>
      </c>
      <c r="I589" s="49">
        <v>0</v>
      </c>
      <c r="J589" s="104">
        <v>350</v>
      </c>
      <c r="K589" s="45" t="s">
        <v>45</v>
      </c>
      <c r="L589" s="45"/>
    </row>
    <row r="590" spans="1:12" ht="30" customHeight="1">
      <c r="A590" s="45" t="s">
        <v>361</v>
      </c>
      <c r="B590" s="45" t="s">
        <v>491</v>
      </c>
      <c r="C590" s="45" t="s">
        <v>97</v>
      </c>
      <c r="D590" s="47">
        <v>43004</v>
      </c>
      <c r="E590" s="44" t="s">
        <v>595</v>
      </c>
      <c r="F590" s="45" t="s">
        <v>45</v>
      </c>
      <c r="G590" s="45" t="s">
        <v>46</v>
      </c>
      <c r="H590" s="47">
        <v>43004</v>
      </c>
      <c r="I590" s="49">
        <v>0</v>
      </c>
      <c r="J590" s="104">
        <v>350</v>
      </c>
      <c r="K590" s="45" t="s">
        <v>45</v>
      </c>
      <c r="L590" s="45"/>
    </row>
    <row r="591" spans="1:12" ht="30" customHeight="1">
      <c r="A591" s="45" t="s">
        <v>361</v>
      </c>
      <c r="B591" s="45" t="s">
        <v>491</v>
      </c>
      <c r="C591" s="45" t="s">
        <v>97</v>
      </c>
      <c r="D591" s="47">
        <v>43004</v>
      </c>
      <c r="E591" s="44" t="s">
        <v>595</v>
      </c>
      <c r="F591" s="45" t="s">
        <v>45</v>
      </c>
      <c r="G591" s="45" t="s">
        <v>46</v>
      </c>
      <c r="H591" s="47">
        <v>43004</v>
      </c>
      <c r="I591" s="49">
        <v>0</v>
      </c>
      <c r="J591" s="104">
        <v>350</v>
      </c>
      <c r="K591" s="45" t="s">
        <v>45</v>
      </c>
      <c r="L591" s="45"/>
    </row>
    <row r="592" spans="1:12" ht="30" customHeight="1">
      <c r="A592" s="45" t="s">
        <v>361</v>
      </c>
      <c r="B592" s="45" t="s">
        <v>491</v>
      </c>
      <c r="C592" s="45" t="s">
        <v>97</v>
      </c>
      <c r="D592" s="47">
        <v>42982</v>
      </c>
      <c r="E592" s="44" t="s">
        <v>607</v>
      </c>
      <c r="F592" s="45" t="s">
        <v>45</v>
      </c>
      <c r="G592" s="45" t="s">
        <v>46</v>
      </c>
      <c r="H592" s="47">
        <v>42982</v>
      </c>
      <c r="I592" s="49">
        <v>0</v>
      </c>
      <c r="J592" s="104">
        <v>400</v>
      </c>
      <c r="K592" s="45" t="s">
        <v>45</v>
      </c>
      <c r="L592" s="45"/>
    </row>
    <row r="593" spans="1:12" ht="30" customHeight="1">
      <c r="A593" s="45" t="s">
        <v>361</v>
      </c>
      <c r="B593" s="45" t="s">
        <v>491</v>
      </c>
      <c r="C593" s="45" t="s">
        <v>97</v>
      </c>
      <c r="D593" s="47">
        <v>42982</v>
      </c>
      <c r="E593" s="44" t="s">
        <v>600</v>
      </c>
      <c r="F593" s="45" t="s">
        <v>45</v>
      </c>
      <c r="G593" s="45" t="s">
        <v>46</v>
      </c>
      <c r="H593" s="47">
        <v>42982</v>
      </c>
      <c r="I593" s="49">
        <v>0</v>
      </c>
      <c r="J593" s="104">
        <v>250</v>
      </c>
      <c r="K593" s="45" t="s">
        <v>45</v>
      </c>
      <c r="L593" s="45"/>
    </row>
    <row r="594" spans="1:12" ht="30" customHeight="1">
      <c r="A594" s="45" t="s">
        <v>361</v>
      </c>
      <c r="B594" s="45" t="s">
        <v>491</v>
      </c>
      <c r="C594" s="45" t="s">
        <v>97</v>
      </c>
      <c r="D594" s="47">
        <v>42983</v>
      </c>
      <c r="E594" s="44" t="s">
        <v>601</v>
      </c>
      <c r="F594" s="45" t="s">
        <v>45</v>
      </c>
      <c r="G594" s="45" t="s">
        <v>46</v>
      </c>
      <c r="H594" s="47">
        <v>42983</v>
      </c>
      <c r="I594" s="49">
        <v>0</v>
      </c>
      <c r="J594" s="104">
        <v>300</v>
      </c>
      <c r="K594" s="45" t="s">
        <v>45</v>
      </c>
      <c r="L594" s="45"/>
    </row>
    <row r="595" spans="1:12" ht="30" customHeight="1">
      <c r="A595" s="45" t="s">
        <v>361</v>
      </c>
      <c r="B595" s="45" t="s">
        <v>491</v>
      </c>
      <c r="C595" s="45" t="s">
        <v>97</v>
      </c>
      <c r="D595" s="47">
        <v>42983</v>
      </c>
      <c r="E595" s="44" t="s">
        <v>595</v>
      </c>
      <c r="F595" s="45" t="s">
        <v>45</v>
      </c>
      <c r="G595" s="45" t="s">
        <v>46</v>
      </c>
      <c r="H595" s="47">
        <v>42983</v>
      </c>
      <c r="I595" s="49">
        <v>0</v>
      </c>
      <c r="J595" s="104">
        <v>350</v>
      </c>
      <c r="K595" s="45" t="s">
        <v>45</v>
      </c>
      <c r="L595" s="45"/>
    </row>
    <row r="596" spans="1:12" ht="30" customHeight="1">
      <c r="A596" s="45" t="s">
        <v>361</v>
      </c>
      <c r="B596" s="45" t="s">
        <v>491</v>
      </c>
      <c r="C596" s="45" t="s">
        <v>97</v>
      </c>
      <c r="D596" s="47">
        <v>42983</v>
      </c>
      <c r="E596" s="44" t="s">
        <v>600</v>
      </c>
      <c r="F596" s="45" t="s">
        <v>45</v>
      </c>
      <c r="G596" s="45" t="s">
        <v>46</v>
      </c>
      <c r="H596" s="47">
        <v>42983</v>
      </c>
      <c r="I596" s="49">
        <v>0</v>
      </c>
      <c r="J596" s="104">
        <v>250</v>
      </c>
      <c r="K596" s="45" t="s">
        <v>45</v>
      </c>
      <c r="L596" s="45"/>
    </row>
    <row r="597" spans="1:12" ht="30" customHeight="1">
      <c r="A597" s="45" t="s">
        <v>361</v>
      </c>
      <c r="B597" s="45" t="s">
        <v>491</v>
      </c>
      <c r="C597" s="45" t="s">
        <v>97</v>
      </c>
      <c r="D597" s="47">
        <v>42983</v>
      </c>
      <c r="E597" s="44" t="s">
        <v>601</v>
      </c>
      <c r="F597" s="45" t="s">
        <v>45</v>
      </c>
      <c r="G597" s="45" t="s">
        <v>46</v>
      </c>
      <c r="H597" s="47">
        <v>42983</v>
      </c>
      <c r="I597" s="49">
        <v>0</v>
      </c>
      <c r="J597" s="104">
        <v>300</v>
      </c>
      <c r="K597" s="45" t="s">
        <v>45</v>
      </c>
      <c r="L597" s="45"/>
    </row>
    <row r="598" spans="1:12" ht="30" customHeight="1">
      <c r="A598" s="45" t="s">
        <v>361</v>
      </c>
      <c r="B598" s="45" t="s">
        <v>491</v>
      </c>
      <c r="C598" s="45" t="s">
        <v>97</v>
      </c>
      <c r="D598" s="47">
        <v>42983</v>
      </c>
      <c r="E598" s="44" t="s">
        <v>600</v>
      </c>
      <c r="F598" s="45" t="s">
        <v>45</v>
      </c>
      <c r="G598" s="45" t="s">
        <v>46</v>
      </c>
      <c r="H598" s="47">
        <v>42983</v>
      </c>
      <c r="I598" s="49">
        <v>0</v>
      </c>
      <c r="J598" s="104">
        <v>250</v>
      </c>
      <c r="K598" s="45" t="s">
        <v>45</v>
      </c>
      <c r="L598" s="45"/>
    </row>
    <row r="599" spans="1:12" ht="30" customHeight="1">
      <c r="A599" s="45" t="s">
        <v>361</v>
      </c>
      <c r="B599" s="45" t="s">
        <v>491</v>
      </c>
      <c r="C599" s="45" t="s">
        <v>97</v>
      </c>
      <c r="D599" s="47">
        <v>42984</v>
      </c>
      <c r="E599" s="44" t="s">
        <v>598</v>
      </c>
      <c r="F599" s="45" t="s">
        <v>45</v>
      </c>
      <c r="G599" s="45" t="s">
        <v>46</v>
      </c>
      <c r="H599" s="47">
        <v>42984</v>
      </c>
      <c r="I599" s="49">
        <v>0</v>
      </c>
      <c r="J599" s="104">
        <v>200</v>
      </c>
      <c r="K599" s="45" t="s">
        <v>45</v>
      </c>
      <c r="L599" s="45"/>
    </row>
    <row r="600" spans="1:12" ht="30" customHeight="1">
      <c r="A600" s="45" t="s">
        <v>361</v>
      </c>
      <c r="B600" s="45" t="s">
        <v>491</v>
      </c>
      <c r="C600" s="45" t="s">
        <v>97</v>
      </c>
      <c r="D600" s="47">
        <v>42984</v>
      </c>
      <c r="E600" s="44" t="s">
        <v>595</v>
      </c>
      <c r="F600" s="45" t="s">
        <v>45</v>
      </c>
      <c r="G600" s="45" t="s">
        <v>46</v>
      </c>
      <c r="H600" s="47">
        <v>42984</v>
      </c>
      <c r="I600" s="49">
        <v>0</v>
      </c>
      <c r="J600" s="104">
        <v>350</v>
      </c>
      <c r="K600" s="45" t="s">
        <v>45</v>
      </c>
      <c r="L600" s="45"/>
    </row>
    <row r="601" spans="1:12" ht="30" customHeight="1">
      <c r="A601" s="45" t="s">
        <v>361</v>
      </c>
      <c r="B601" s="45" t="s">
        <v>491</v>
      </c>
      <c r="C601" s="45" t="s">
        <v>97</v>
      </c>
      <c r="D601" s="47">
        <v>42984</v>
      </c>
      <c r="E601" s="44" t="s">
        <v>600</v>
      </c>
      <c r="F601" s="45" t="s">
        <v>45</v>
      </c>
      <c r="G601" s="45" t="s">
        <v>46</v>
      </c>
      <c r="H601" s="47">
        <v>42984</v>
      </c>
      <c r="I601" s="49">
        <v>0</v>
      </c>
      <c r="J601" s="104">
        <v>250</v>
      </c>
      <c r="K601" s="45" t="s">
        <v>45</v>
      </c>
      <c r="L601" s="45"/>
    </row>
    <row r="602" spans="1:12" ht="30" customHeight="1">
      <c r="A602" s="45" t="s">
        <v>361</v>
      </c>
      <c r="B602" s="45" t="s">
        <v>491</v>
      </c>
      <c r="C602" s="45" t="s">
        <v>97</v>
      </c>
      <c r="D602" s="47">
        <v>42985</v>
      </c>
      <c r="E602" s="44" t="s">
        <v>600</v>
      </c>
      <c r="F602" s="45" t="s">
        <v>45</v>
      </c>
      <c r="G602" s="45" t="s">
        <v>46</v>
      </c>
      <c r="H602" s="47">
        <v>42985</v>
      </c>
      <c r="I602" s="49">
        <v>0</v>
      </c>
      <c r="J602" s="104">
        <v>250</v>
      </c>
      <c r="K602" s="45" t="s">
        <v>45</v>
      </c>
      <c r="L602" s="45"/>
    </row>
    <row r="603" spans="1:12" ht="30" customHeight="1">
      <c r="A603" s="45" t="s">
        <v>361</v>
      </c>
      <c r="B603" s="45" t="s">
        <v>491</v>
      </c>
      <c r="C603" s="45" t="s">
        <v>97</v>
      </c>
      <c r="D603" s="47">
        <v>42985</v>
      </c>
      <c r="E603" s="44" t="s">
        <v>607</v>
      </c>
      <c r="F603" s="45" t="s">
        <v>45</v>
      </c>
      <c r="G603" s="45" t="s">
        <v>46</v>
      </c>
      <c r="H603" s="47">
        <v>42985</v>
      </c>
      <c r="I603" s="49">
        <v>0</v>
      </c>
      <c r="J603" s="104">
        <v>400</v>
      </c>
      <c r="K603" s="45" t="s">
        <v>45</v>
      </c>
      <c r="L603" s="45"/>
    </row>
    <row r="604" spans="1:12" ht="30" customHeight="1">
      <c r="A604" s="45" t="s">
        <v>361</v>
      </c>
      <c r="B604" s="45" t="s">
        <v>491</v>
      </c>
      <c r="C604" s="45" t="s">
        <v>97</v>
      </c>
      <c r="D604" s="47">
        <v>42989</v>
      </c>
      <c r="E604" s="44" t="s">
        <v>597</v>
      </c>
      <c r="F604" s="45" t="s">
        <v>45</v>
      </c>
      <c r="G604" s="45" t="s">
        <v>46</v>
      </c>
      <c r="H604" s="47">
        <v>42989</v>
      </c>
      <c r="I604" s="49">
        <v>0</v>
      </c>
      <c r="J604" s="104">
        <v>500</v>
      </c>
      <c r="K604" s="45" t="s">
        <v>45</v>
      </c>
      <c r="L604" s="45"/>
    </row>
    <row r="605" spans="1:12" ht="30" customHeight="1">
      <c r="A605" s="45" t="s">
        <v>361</v>
      </c>
      <c r="B605" s="45" t="s">
        <v>491</v>
      </c>
      <c r="C605" s="45" t="s">
        <v>97</v>
      </c>
      <c r="D605" s="47">
        <v>42990</v>
      </c>
      <c r="E605" s="44" t="s">
        <v>607</v>
      </c>
      <c r="F605" s="45" t="s">
        <v>45</v>
      </c>
      <c r="G605" s="45" t="s">
        <v>46</v>
      </c>
      <c r="H605" s="47">
        <v>42990</v>
      </c>
      <c r="I605" s="49">
        <v>0</v>
      </c>
      <c r="J605" s="104">
        <v>400</v>
      </c>
      <c r="K605" s="45" t="s">
        <v>45</v>
      </c>
      <c r="L605" s="45"/>
    </row>
    <row r="606" spans="1:12" ht="30" customHeight="1">
      <c r="A606" s="45" t="s">
        <v>361</v>
      </c>
      <c r="B606" s="45" t="s">
        <v>491</v>
      </c>
      <c r="C606" s="45" t="s">
        <v>97</v>
      </c>
      <c r="D606" s="47">
        <v>42990</v>
      </c>
      <c r="E606" s="44" t="s">
        <v>600</v>
      </c>
      <c r="F606" s="45" t="s">
        <v>45</v>
      </c>
      <c r="G606" s="45" t="s">
        <v>46</v>
      </c>
      <c r="H606" s="47">
        <v>42990</v>
      </c>
      <c r="I606" s="49">
        <v>0</v>
      </c>
      <c r="J606" s="104">
        <v>250</v>
      </c>
      <c r="K606" s="45" t="s">
        <v>45</v>
      </c>
      <c r="L606" s="45"/>
    </row>
    <row r="607" spans="1:12" ht="30" customHeight="1">
      <c r="A607" s="45" t="s">
        <v>361</v>
      </c>
      <c r="B607" s="45" t="s">
        <v>491</v>
      </c>
      <c r="C607" s="45" t="s">
        <v>97</v>
      </c>
      <c r="D607" s="47">
        <v>42990</v>
      </c>
      <c r="E607" s="44" t="s">
        <v>600</v>
      </c>
      <c r="F607" s="45" t="s">
        <v>45</v>
      </c>
      <c r="G607" s="45" t="s">
        <v>46</v>
      </c>
      <c r="H607" s="47">
        <v>42990</v>
      </c>
      <c r="I607" s="49">
        <v>0</v>
      </c>
      <c r="J607" s="104">
        <v>250</v>
      </c>
      <c r="K607" s="45" t="s">
        <v>45</v>
      </c>
      <c r="L607" s="45"/>
    </row>
    <row r="608" spans="1:12" ht="30" customHeight="1">
      <c r="A608" s="45" t="s">
        <v>361</v>
      </c>
      <c r="B608" s="45" t="s">
        <v>491</v>
      </c>
      <c r="C608" s="45" t="s">
        <v>97</v>
      </c>
      <c r="D608" s="47">
        <v>42990</v>
      </c>
      <c r="E608" s="44" t="s">
        <v>607</v>
      </c>
      <c r="F608" s="45" t="s">
        <v>45</v>
      </c>
      <c r="G608" s="45" t="s">
        <v>46</v>
      </c>
      <c r="H608" s="47">
        <v>42990</v>
      </c>
      <c r="I608" s="49">
        <v>0</v>
      </c>
      <c r="J608" s="104">
        <v>400</v>
      </c>
      <c r="K608" s="45" t="s">
        <v>45</v>
      </c>
      <c r="L608" s="45"/>
    </row>
    <row r="609" spans="1:12" ht="30" customHeight="1">
      <c r="A609" s="45" t="s">
        <v>361</v>
      </c>
      <c r="B609" s="45" t="s">
        <v>491</v>
      </c>
      <c r="C609" s="45" t="s">
        <v>97</v>
      </c>
      <c r="D609" s="47">
        <v>42991</v>
      </c>
      <c r="E609" s="44" t="s">
        <v>601</v>
      </c>
      <c r="F609" s="45" t="s">
        <v>45</v>
      </c>
      <c r="G609" s="45" t="s">
        <v>46</v>
      </c>
      <c r="H609" s="47">
        <v>42991</v>
      </c>
      <c r="I609" s="49">
        <v>0</v>
      </c>
      <c r="J609" s="104">
        <v>300</v>
      </c>
      <c r="K609" s="45" t="s">
        <v>45</v>
      </c>
      <c r="L609" s="45"/>
    </row>
    <row r="610" spans="1:12" ht="30" customHeight="1">
      <c r="A610" s="45" t="s">
        <v>361</v>
      </c>
      <c r="B610" s="45" t="s">
        <v>491</v>
      </c>
      <c r="C610" s="45" t="s">
        <v>97</v>
      </c>
      <c r="D610" s="47">
        <v>42991</v>
      </c>
      <c r="E610" s="44" t="s">
        <v>601</v>
      </c>
      <c r="F610" s="45" t="s">
        <v>45</v>
      </c>
      <c r="G610" s="45" t="s">
        <v>46</v>
      </c>
      <c r="H610" s="47">
        <v>42991</v>
      </c>
      <c r="I610" s="49">
        <v>0</v>
      </c>
      <c r="J610" s="104">
        <v>300</v>
      </c>
      <c r="K610" s="45" t="s">
        <v>45</v>
      </c>
      <c r="L610" s="45"/>
    </row>
    <row r="611" spans="1:12" ht="30" customHeight="1">
      <c r="A611" s="45" t="s">
        <v>361</v>
      </c>
      <c r="B611" s="45" t="s">
        <v>491</v>
      </c>
      <c r="C611" s="45" t="s">
        <v>97</v>
      </c>
      <c r="D611" s="47">
        <v>42991</v>
      </c>
      <c r="E611" s="44" t="s">
        <v>600</v>
      </c>
      <c r="F611" s="45" t="s">
        <v>45</v>
      </c>
      <c r="G611" s="45" t="s">
        <v>46</v>
      </c>
      <c r="H611" s="47">
        <v>42991</v>
      </c>
      <c r="I611" s="49">
        <v>0</v>
      </c>
      <c r="J611" s="104">
        <v>250</v>
      </c>
      <c r="K611" s="45" t="s">
        <v>45</v>
      </c>
      <c r="L611" s="45"/>
    </row>
    <row r="612" spans="1:12" ht="30" customHeight="1">
      <c r="A612" s="45" t="s">
        <v>361</v>
      </c>
      <c r="B612" s="45" t="s">
        <v>491</v>
      </c>
      <c r="C612" s="45" t="s">
        <v>97</v>
      </c>
      <c r="D612" s="47">
        <v>42991</v>
      </c>
      <c r="E612" s="44" t="s">
        <v>600</v>
      </c>
      <c r="F612" s="45" t="s">
        <v>45</v>
      </c>
      <c r="G612" s="45" t="s">
        <v>46</v>
      </c>
      <c r="H612" s="47">
        <v>42991</v>
      </c>
      <c r="I612" s="49">
        <v>0</v>
      </c>
      <c r="J612" s="104">
        <v>250</v>
      </c>
      <c r="K612" s="45" t="s">
        <v>45</v>
      </c>
      <c r="L612" s="45"/>
    </row>
    <row r="613" spans="1:12" ht="30" customHeight="1">
      <c r="A613" s="45" t="s">
        <v>361</v>
      </c>
      <c r="B613" s="45" t="s">
        <v>491</v>
      </c>
      <c r="C613" s="45" t="s">
        <v>97</v>
      </c>
      <c r="D613" s="47">
        <v>42991</v>
      </c>
      <c r="E613" s="44" t="s">
        <v>595</v>
      </c>
      <c r="F613" s="45" t="s">
        <v>45</v>
      </c>
      <c r="G613" s="45" t="s">
        <v>46</v>
      </c>
      <c r="H613" s="47">
        <v>42991</v>
      </c>
      <c r="I613" s="49">
        <v>0</v>
      </c>
      <c r="J613" s="104">
        <v>350</v>
      </c>
      <c r="K613" s="45" t="s">
        <v>45</v>
      </c>
      <c r="L613" s="45"/>
    </row>
    <row r="614" spans="1:12" ht="30" customHeight="1">
      <c r="A614" s="45" t="s">
        <v>361</v>
      </c>
      <c r="B614" s="45" t="s">
        <v>491</v>
      </c>
      <c r="C614" s="45" t="s">
        <v>97</v>
      </c>
      <c r="D614" s="47">
        <v>42991</v>
      </c>
      <c r="E614" s="44" t="s">
        <v>601</v>
      </c>
      <c r="F614" s="45" t="s">
        <v>45</v>
      </c>
      <c r="G614" s="45" t="s">
        <v>46</v>
      </c>
      <c r="H614" s="47">
        <v>42991</v>
      </c>
      <c r="I614" s="49">
        <v>0</v>
      </c>
      <c r="J614" s="104">
        <v>300</v>
      </c>
      <c r="K614" s="45" t="s">
        <v>45</v>
      </c>
      <c r="L614" s="45"/>
    </row>
    <row r="615" spans="1:12" ht="30" customHeight="1">
      <c r="A615" s="45" t="s">
        <v>361</v>
      </c>
      <c r="B615" s="45" t="s">
        <v>491</v>
      </c>
      <c r="C615" s="45" t="s">
        <v>97</v>
      </c>
      <c r="D615" s="47">
        <v>42992</v>
      </c>
      <c r="E615" s="44" t="s">
        <v>605</v>
      </c>
      <c r="F615" s="45" t="s">
        <v>45</v>
      </c>
      <c r="G615" s="45" t="s">
        <v>46</v>
      </c>
      <c r="H615" s="47">
        <v>42992</v>
      </c>
      <c r="I615" s="49">
        <v>0</v>
      </c>
      <c r="J615" s="104">
        <v>1000</v>
      </c>
      <c r="K615" s="45" t="s">
        <v>45</v>
      </c>
      <c r="L615" s="45"/>
    </row>
    <row r="616" spans="1:12" ht="30" customHeight="1">
      <c r="A616" s="45" t="s">
        <v>361</v>
      </c>
      <c r="B616" s="45" t="s">
        <v>491</v>
      </c>
      <c r="C616" s="45" t="s">
        <v>97</v>
      </c>
      <c r="D616" s="47">
        <v>42993</v>
      </c>
      <c r="E616" s="44" t="s">
        <v>607</v>
      </c>
      <c r="F616" s="45" t="s">
        <v>45</v>
      </c>
      <c r="G616" s="45" t="s">
        <v>46</v>
      </c>
      <c r="H616" s="47">
        <v>42993</v>
      </c>
      <c r="I616" s="49">
        <v>0</v>
      </c>
      <c r="J616" s="104">
        <v>400</v>
      </c>
      <c r="K616" s="45" t="s">
        <v>45</v>
      </c>
      <c r="L616" s="45"/>
    </row>
    <row r="617" spans="1:12" ht="30" customHeight="1">
      <c r="A617" s="45" t="s">
        <v>361</v>
      </c>
      <c r="B617" s="45" t="s">
        <v>491</v>
      </c>
      <c r="C617" s="45" t="s">
        <v>97</v>
      </c>
      <c r="D617" s="47">
        <v>42996</v>
      </c>
      <c r="E617" s="44" t="s">
        <v>600</v>
      </c>
      <c r="F617" s="45" t="s">
        <v>45</v>
      </c>
      <c r="G617" s="45" t="s">
        <v>46</v>
      </c>
      <c r="H617" s="47">
        <v>42996</v>
      </c>
      <c r="I617" s="49">
        <v>0</v>
      </c>
      <c r="J617" s="104">
        <v>250</v>
      </c>
      <c r="K617" s="45" t="s">
        <v>45</v>
      </c>
      <c r="L617" s="45"/>
    </row>
    <row r="618" spans="1:12" ht="30" customHeight="1">
      <c r="A618" s="45" t="s">
        <v>361</v>
      </c>
      <c r="B618" s="45" t="s">
        <v>491</v>
      </c>
      <c r="C618" s="45" t="s">
        <v>97</v>
      </c>
      <c r="D618" s="47">
        <v>42998</v>
      </c>
      <c r="E618" s="44" t="s">
        <v>607</v>
      </c>
      <c r="F618" s="45" t="s">
        <v>45</v>
      </c>
      <c r="G618" s="45" t="s">
        <v>46</v>
      </c>
      <c r="H618" s="47">
        <v>42998</v>
      </c>
      <c r="I618" s="49">
        <v>0</v>
      </c>
      <c r="J618" s="104">
        <v>400</v>
      </c>
      <c r="K618" s="45" t="s">
        <v>45</v>
      </c>
      <c r="L618" s="45"/>
    </row>
    <row r="619" spans="1:12" ht="30" customHeight="1">
      <c r="A619" s="45" t="s">
        <v>361</v>
      </c>
      <c r="B619" s="45" t="s">
        <v>491</v>
      </c>
      <c r="C619" s="45" t="s">
        <v>97</v>
      </c>
      <c r="D619" s="47">
        <v>42998</v>
      </c>
      <c r="E619" s="44" t="s">
        <v>600</v>
      </c>
      <c r="F619" s="45" t="s">
        <v>45</v>
      </c>
      <c r="G619" s="45" t="s">
        <v>46</v>
      </c>
      <c r="H619" s="47">
        <v>42998</v>
      </c>
      <c r="I619" s="49">
        <v>0</v>
      </c>
      <c r="J619" s="104">
        <v>250</v>
      </c>
      <c r="K619" s="45" t="s">
        <v>45</v>
      </c>
      <c r="L619" s="45"/>
    </row>
    <row r="620" spans="1:12" ht="30" customHeight="1">
      <c r="A620" s="45" t="s">
        <v>361</v>
      </c>
      <c r="B620" s="45" t="s">
        <v>491</v>
      </c>
      <c r="C620" s="45" t="s">
        <v>97</v>
      </c>
      <c r="D620" s="47">
        <v>42998</v>
      </c>
      <c r="E620" s="44" t="s">
        <v>600</v>
      </c>
      <c r="F620" s="45" t="s">
        <v>45</v>
      </c>
      <c r="G620" s="45" t="s">
        <v>46</v>
      </c>
      <c r="H620" s="47">
        <v>42998</v>
      </c>
      <c r="I620" s="49">
        <v>0</v>
      </c>
      <c r="J620" s="104">
        <v>250</v>
      </c>
      <c r="K620" s="45" t="s">
        <v>45</v>
      </c>
      <c r="L620" s="45"/>
    </row>
    <row r="621" spans="1:12" ht="30" customHeight="1">
      <c r="A621" s="45" t="s">
        <v>361</v>
      </c>
      <c r="B621" s="45" t="s">
        <v>491</v>
      </c>
      <c r="C621" s="45" t="s">
        <v>97</v>
      </c>
      <c r="D621" s="47">
        <v>43000</v>
      </c>
      <c r="E621" s="44" t="s">
        <v>598</v>
      </c>
      <c r="F621" s="45" t="s">
        <v>45</v>
      </c>
      <c r="G621" s="45" t="s">
        <v>46</v>
      </c>
      <c r="H621" s="47">
        <v>43000</v>
      </c>
      <c r="I621" s="49">
        <v>0</v>
      </c>
      <c r="J621" s="104">
        <v>200</v>
      </c>
      <c r="K621" s="45" t="s">
        <v>45</v>
      </c>
      <c r="L621" s="45"/>
    </row>
    <row r="622" spans="1:12" ht="30" customHeight="1">
      <c r="A622" s="45" t="s">
        <v>361</v>
      </c>
      <c r="B622" s="45" t="s">
        <v>491</v>
      </c>
      <c r="C622" s="45" t="s">
        <v>97</v>
      </c>
      <c r="D622" s="47">
        <v>43000</v>
      </c>
      <c r="E622" s="44" t="s">
        <v>598</v>
      </c>
      <c r="F622" s="45" t="s">
        <v>45</v>
      </c>
      <c r="G622" s="45" t="s">
        <v>46</v>
      </c>
      <c r="H622" s="47">
        <v>43000</v>
      </c>
      <c r="I622" s="49">
        <v>0</v>
      </c>
      <c r="J622" s="104">
        <v>200</v>
      </c>
      <c r="K622" s="45" t="s">
        <v>45</v>
      </c>
      <c r="L622" s="45"/>
    </row>
    <row r="623" spans="1:12" ht="30" customHeight="1">
      <c r="A623" s="45" t="s">
        <v>361</v>
      </c>
      <c r="B623" s="45" t="s">
        <v>491</v>
      </c>
      <c r="C623" s="45" t="s">
        <v>97</v>
      </c>
      <c r="D623" s="47">
        <v>43000</v>
      </c>
      <c r="E623" s="44" t="s">
        <v>600</v>
      </c>
      <c r="F623" s="45" t="s">
        <v>45</v>
      </c>
      <c r="G623" s="45" t="s">
        <v>46</v>
      </c>
      <c r="H623" s="47">
        <v>43000</v>
      </c>
      <c r="I623" s="49">
        <v>0</v>
      </c>
      <c r="J623" s="104">
        <v>250</v>
      </c>
      <c r="K623" s="45" t="s">
        <v>45</v>
      </c>
      <c r="L623" s="45"/>
    </row>
    <row r="624" spans="1:12" ht="30" customHeight="1">
      <c r="A624" s="45" t="s">
        <v>361</v>
      </c>
      <c r="B624" s="45" t="s">
        <v>491</v>
      </c>
      <c r="C624" s="45" t="s">
        <v>97</v>
      </c>
      <c r="D624" s="47">
        <v>43003</v>
      </c>
      <c r="E624" s="44" t="s">
        <v>609</v>
      </c>
      <c r="F624" s="45" t="s">
        <v>45</v>
      </c>
      <c r="G624" s="45" t="s">
        <v>46</v>
      </c>
      <c r="H624" s="47">
        <v>43003</v>
      </c>
      <c r="I624" s="49">
        <v>0</v>
      </c>
      <c r="J624" s="104">
        <v>450</v>
      </c>
      <c r="K624" s="45" t="s">
        <v>45</v>
      </c>
      <c r="L624" s="45"/>
    </row>
    <row r="625" spans="1:13" ht="30" customHeight="1">
      <c r="A625" s="45" t="s">
        <v>361</v>
      </c>
      <c r="B625" s="45" t="s">
        <v>491</v>
      </c>
      <c r="C625" s="45" t="s">
        <v>97</v>
      </c>
      <c r="D625" s="47">
        <v>43003</v>
      </c>
      <c r="E625" s="44" t="s">
        <v>595</v>
      </c>
      <c r="F625" s="45" t="s">
        <v>45</v>
      </c>
      <c r="G625" s="45" t="s">
        <v>46</v>
      </c>
      <c r="H625" s="47">
        <v>43003</v>
      </c>
      <c r="I625" s="49">
        <v>0</v>
      </c>
      <c r="J625" s="104">
        <v>350</v>
      </c>
      <c r="K625" s="45" t="s">
        <v>45</v>
      </c>
      <c r="L625" s="45"/>
    </row>
    <row r="626" spans="1:13" ht="30" customHeight="1">
      <c r="A626" s="45" t="s">
        <v>361</v>
      </c>
      <c r="B626" s="45" t="s">
        <v>491</v>
      </c>
      <c r="C626" s="45" t="s">
        <v>97</v>
      </c>
      <c r="D626" s="47">
        <v>43003</v>
      </c>
      <c r="E626" s="44" t="s">
        <v>595</v>
      </c>
      <c r="F626" s="45" t="s">
        <v>45</v>
      </c>
      <c r="G626" s="45" t="s">
        <v>46</v>
      </c>
      <c r="H626" s="47">
        <v>43003</v>
      </c>
      <c r="I626" s="49">
        <v>0</v>
      </c>
      <c r="J626" s="104">
        <v>350</v>
      </c>
      <c r="K626" s="45" t="s">
        <v>45</v>
      </c>
      <c r="L626" s="45"/>
    </row>
    <row r="627" spans="1:13" ht="30" customHeight="1">
      <c r="A627" s="45" t="s">
        <v>361</v>
      </c>
      <c r="B627" s="45" t="s">
        <v>491</v>
      </c>
      <c r="C627" s="45" t="s">
        <v>97</v>
      </c>
      <c r="D627" s="47">
        <v>43005</v>
      </c>
      <c r="E627" s="44" t="s">
        <v>601</v>
      </c>
      <c r="F627" s="45" t="s">
        <v>45</v>
      </c>
      <c r="G627" s="45" t="s">
        <v>46</v>
      </c>
      <c r="H627" s="47">
        <v>43005</v>
      </c>
      <c r="I627" s="49">
        <v>0</v>
      </c>
      <c r="J627" s="104">
        <v>300</v>
      </c>
      <c r="K627" s="45" t="s">
        <v>45</v>
      </c>
      <c r="L627" s="45"/>
    </row>
    <row r="628" spans="1:13" ht="30" customHeight="1">
      <c r="A628" s="45" t="s">
        <v>361</v>
      </c>
      <c r="B628" s="45" t="s">
        <v>491</v>
      </c>
      <c r="C628" s="45" t="s">
        <v>97</v>
      </c>
      <c r="D628" s="47">
        <v>43005</v>
      </c>
      <c r="E628" s="44" t="s">
        <v>600</v>
      </c>
      <c r="F628" s="45" t="s">
        <v>45</v>
      </c>
      <c r="G628" s="45" t="s">
        <v>46</v>
      </c>
      <c r="H628" s="47">
        <v>43005</v>
      </c>
      <c r="I628" s="49">
        <v>0</v>
      </c>
      <c r="J628" s="104">
        <v>250</v>
      </c>
      <c r="K628" s="45" t="s">
        <v>45</v>
      </c>
      <c r="L628" s="45"/>
    </row>
    <row r="629" spans="1:13" ht="30" customHeight="1">
      <c r="A629" s="45" t="s">
        <v>361</v>
      </c>
      <c r="B629" s="45" t="s">
        <v>491</v>
      </c>
      <c r="C629" s="45" t="s">
        <v>97</v>
      </c>
      <c r="D629" s="47">
        <v>43005</v>
      </c>
      <c r="E629" s="44" t="s">
        <v>597</v>
      </c>
      <c r="F629" s="45" t="s">
        <v>45</v>
      </c>
      <c r="G629" s="45" t="s">
        <v>46</v>
      </c>
      <c r="H629" s="47">
        <v>43005</v>
      </c>
      <c r="I629" s="49">
        <v>0</v>
      </c>
      <c r="J629" s="104">
        <v>500</v>
      </c>
      <c r="K629" s="45" t="s">
        <v>45</v>
      </c>
      <c r="L629" s="45"/>
    </row>
    <row r="630" spans="1:13" ht="30" customHeight="1">
      <c r="A630" s="45" t="s">
        <v>361</v>
      </c>
      <c r="B630" s="45" t="s">
        <v>491</v>
      </c>
      <c r="C630" s="45" t="s">
        <v>97</v>
      </c>
      <c r="D630" s="47">
        <v>43005</v>
      </c>
      <c r="E630" s="44" t="s">
        <v>595</v>
      </c>
      <c r="F630" s="45" t="s">
        <v>45</v>
      </c>
      <c r="G630" s="45" t="s">
        <v>46</v>
      </c>
      <c r="H630" s="47">
        <v>43005</v>
      </c>
      <c r="I630" s="49">
        <v>0</v>
      </c>
      <c r="J630" s="104">
        <v>350</v>
      </c>
      <c r="K630" s="45" t="s">
        <v>45</v>
      </c>
      <c r="L630" s="45"/>
    </row>
    <row r="631" spans="1:13" ht="30" customHeight="1">
      <c r="A631" s="45" t="s">
        <v>361</v>
      </c>
      <c r="B631" s="45" t="s">
        <v>491</v>
      </c>
      <c r="C631" s="45" t="s">
        <v>97</v>
      </c>
      <c r="D631" s="47">
        <v>43005</v>
      </c>
      <c r="E631" s="44" t="s">
        <v>597</v>
      </c>
      <c r="F631" s="45" t="s">
        <v>45</v>
      </c>
      <c r="G631" s="45" t="s">
        <v>46</v>
      </c>
      <c r="H631" s="47">
        <v>43005</v>
      </c>
      <c r="I631" s="49">
        <v>0</v>
      </c>
      <c r="J631" s="104">
        <v>500</v>
      </c>
      <c r="K631" s="45" t="s">
        <v>45</v>
      </c>
      <c r="L631" s="45"/>
    </row>
    <row r="632" spans="1:13" ht="30" customHeight="1">
      <c r="A632" s="45" t="s">
        <v>361</v>
      </c>
      <c r="B632" s="45" t="s">
        <v>491</v>
      </c>
      <c r="C632" s="45" t="s">
        <v>97</v>
      </c>
      <c r="D632" s="47">
        <v>43006</v>
      </c>
      <c r="E632" s="44" t="s">
        <v>603</v>
      </c>
      <c r="F632" s="45" t="s">
        <v>45</v>
      </c>
      <c r="G632" s="45" t="s">
        <v>46</v>
      </c>
      <c r="H632" s="47">
        <v>43006</v>
      </c>
      <c r="I632" s="49">
        <v>0</v>
      </c>
      <c r="J632" s="104">
        <v>550</v>
      </c>
      <c r="K632" s="45" t="s">
        <v>45</v>
      </c>
      <c r="L632" s="45"/>
    </row>
    <row r="633" spans="1:13" ht="30" customHeight="1">
      <c r="A633" s="45" t="s">
        <v>361</v>
      </c>
      <c r="B633" s="45" t="s">
        <v>491</v>
      </c>
      <c r="C633" s="45" t="s">
        <v>97</v>
      </c>
      <c r="D633" s="47">
        <v>43006</v>
      </c>
      <c r="E633" s="44" t="s">
        <v>601</v>
      </c>
      <c r="F633" s="45" t="s">
        <v>45</v>
      </c>
      <c r="G633" s="45" t="s">
        <v>46</v>
      </c>
      <c r="H633" s="47">
        <v>43006</v>
      </c>
      <c r="I633" s="49">
        <v>0</v>
      </c>
      <c r="J633" s="104">
        <v>300</v>
      </c>
      <c r="K633" s="45" t="s">
        <v>45</v>
      </c>
      <c r="L633" s="45"/>
    </row>
    <row r="634" spans="1:13" ht="30" customHeight="1">
      <c r="A634" s="45" t="s">
        <v>361</v>
      </c>
      <c r="B634" s="45" t="s">
        <v>491</v>
      </c>
      <c r="C634" s="45" t="s">
        <v>97</v>
      </c>
      <c r="D634" s="47">
        <v>43006</v>
      </c>
      <c r="E634" s="44" t="s">
        <v>601</v>
      </c>
      <c r="F634" s="45" t="s">
        <v>45</v>
      </c>
      <c r="G634" s="45" t="s">
        <v>46</v>
      </c>
      <c r="H634" s="47">
        <v>43006</v>
      </c>
      <c r="I634" s="49">
        <v>0</v>
      </c>
      <c r="J634" s="104">
        <v>300</v>
      </c>
      <c r="K634" s="45" t="s">
        <v>45</v>
      </c>
      <c r="L634" s="45"/>
    </row>
    <row r="635" spans="1:13" ht="30" customHeight="1">
      <c r="A635" s="45" t="s">
        <v>361</v>
      </c>
      <c r="B635" s="45" t="s">
        <v>491</v>
      </c>
      <c r="C635" s="45" t="s">
        <v>97</v>
      </c>
      <c r="D635" s="47">
        <v>43007</v>
      </c>
      <c r="E635" s="44" t="s">
        <v>609</v>
      </c>
      <c r="F635" s="45" t="s">
        <v>45</v>
      </c>
      <c r="G635" s="45" t="s">
        <v>46</v>
      </c>
      <c r="H635" s="47">
        <v>43007</v>
      </c>
      <c r="I635" s="49">
        <v>0</v>
      </c>
      <c r="J635" s="104">
        <v>450</v>
      </c>
      <c r="K635" s="45" t="s">
        <v>45</v>
      </c>
      <c r="L635" s="45"/>
    </row>
    <row r="636" spans="1:13" ht="30" customHeight="1">
      <c r="A636" s="45" t="s">
        <v>361</v>
      </c>
      <c r="B636" s="45" t="s">
        <v>491</v>
      </c>
      <c r="C636" s="45" t="s">
        <v>97</v>
      </c>
      <c r="D636" s="47">
        <v>43007</v>
      </c>
      <c r="E636" s="44" t="s">
        <v>601</v>
      </c>
      <c r="F636" s="45" t="s">
        <v>45</v>
      </c>
      <c r="G636" s="45" t="s">
        <v>46</v>
      </c>
      <c r="H636" s="47">
        <v>43007</v>
      </c>
      <c r="I636" s="49">
        <v>0</v>
      </c>
      <c r="J636" s="104">
        <v>300</v>
      </c>
      <c r="K636" s="45" t="s">
        <v>45</v>
      </c>
      <c r="L636" s="45"/>
    </row>
    <row r="637" spans="1:13" ht="30" customHeight="1">
      <c r="A637" s="45" t="s">
        <v>361</v>
      </c>
      <c r="B637" s="53" t="s">
        <v>491</v>
      </c>
      <c r="C637" s="45" t="s">
        <v>97</v>
      </c>
      <c r="D637" s="47">
        <v>42935</v>
      </c>
      <c r="E637" s="44" t="s">
        <v>495</v>
      </c>
      <c r="F637" s="45" t="s">
        <v>45</v>
      </c>
      <c r="G637" s="45" t="s">
        <v>46</v>
      </c>
      <c r="H637" s="54" t="s">
        <v>610</v>
      </c>
      <c r="I637" s="49">
        <v>1</v>
      </c>
      <c r="J637" s="55">
        <v>70</v>
      </c>
      <c r="K637" s="45" t="s">
        <v>48</v>
      </c>
      <c r="L637" s="45" t="s">
        <v>496</v>
      </c>
    </row>
    <row r="638" spans="1:13" ht="30" customHeight="1">
      <c r="A638" s="45" t="s">
        <v>361</v>
      </c>
      <c r="B638" s="53" t="s">
        <v>491</v>
      </c>
      <c r="C638" s="45" t="s">
        <v>97</v>
      </c>
      <c r="D638" s="47">
        <v>42962</v>
      </c>
      <c r="E638" s="44" t="s">
        <v>495</v>
      </c>
      <c r="F638" s="45" t="s">
        <v>45</v>
      </c>
      <c r="G638" s="45" t="s">
        <v>46</v>
      </c>
      <c r="H638" s="54" t="s">
        <v>611</v>
      </c>
      <c r="I638" s="49">
        <v>1</v>
      </c>
      <c r="J638" s="55">
        <v>160</v>
      </c>
      <c r="K638" s="45" t="s">
        <v>48</v>
      </c>
      <c r="L638" s="45" t="s">
        <v>496</v>
      </c>
    </row>
    <row r="639" spans="1:13" ht="30" customHeight="1">
      <c r="A639" s="45" t="s">
        <v>361</v>
      </c>
      <c r="B639" s="53" t="s">
        <v>491</v>
      </c>
      <c r="C639" s="45" t="s">
        <v>97</v>
      </c>
      <c r="D639" s="47">
        <v>42963</v>
      </c>
      <c r="E639" s="44" t="s">
        <v>495</v>
      </c>
      <c r="F639" s="45" t="s">
        <v>45</v>
      </c>
      <c r="G639" s="45" t="s">
        <v>46</v>
      </c>
      <c r="H639" s="54" t="s">
        <v>612</v>
      </c>
      <c r="I639" s="49">
        <v>1</v>
      </c>
      <c r="J639" s="55">
        <v>200</v>
      </c>
      <c r="K639" s="45" t="s">
        <v>48</v>
      </c>
      <c r="L639" s="45" t="s">
        <v>496</v>
      </c>
    </row>
    <row r="640" spans="1:13" ht="69" customHeight="1">
      <c r="A640" s="45" t="s">
        <v>361</v>
      </c>
      <c r="B640" s="48" t="s">
        <v>471</v>
      </c>
      <c r="C640" s="45" t="s">
        <v>97</v>
      </c>
      <c r="D640" s="56">
        <v>42942</v>
      </c>
      <c r="E640" s="44" t="s">
        <v>613</v>
      </c>
      <c r="F640" s="45" t="s">
        <v>45</v>
      </c>
      <c r="G640" s="45" t="s">
        <v>46</v>
      </c>
      <c r="H640" s="56">
        <v>42949</v>
      </c>
      <c r="I640" s="49">
        <v>5</v>
      </c>
      <c r="J640" s="45" t="s">
        <v>47</v>
      </c>
      <c r="K640" s="45" t="s">
        <v>48</v>
      </c>
      <c r="L640" s="45"/>
      <c r="M640" s="230"/>
    </row>
    <row r="641" spans="1:12" ht="60.75" customHeight="1">
      <c r="A641" s="45" t="s">
        <v>361</v>
      </c>
      <c r="B641" s="48" t="s">
        <v>471</v>
      </c>
      <c r="C641" s="45" t="s">
        <v>97</v>
      </c>
      <c r="D641" s="56">
        <v>43006</v>
      </c>
      <c r="E641" s="44" t="s">
        <v>614</v>
      </c>
      <c r="F641" s="45" t="s">
        <v>45</v>
      </c>
      <c r="G641" s="45" t="s">
        <v>46</v>
      </c>
      <c r="H641" s="56">
        <v>43011</v>
      </c>
      <c r="I641" s="49">
        <v>4</v>
      </c>
      <c r="J641" s="45" t="s">
        <v>47</v>
      </c>
      <c r="K641" s="45" t="s">
        <v>48</v>
      </c>
      <c r="L641" s="45"/>
    </row>
    <row r="642" spans="1:12" ht="30" customHeight="1">
      <c r="A642" s="45" t="s">
        <v>361</v>
      </c>
      <c r="B642" s="53" t="s">
        <v>491</v>
      </c>
      <c r="C642" s="45" t="s">
        <v>97</v>
      </c>
      <c r="D642" s="47">
        <v>42920</v>
      </c>
      <c r="E642" s="44" t="s">
        <v>495</v>
      </c>
      <c r="F642" s="45" t="s">
        <v>45</v>
      </c>
      <c r="G642" s="45" t="s">
        <v>46</v>
      </c>
      <c r="H642" s="47">
        <v>42920</v>
      </c>
      <c r="I642" s="49">
        <v>3</v>
      </c>
      <c r="J642" s="55" t="s">
        <v>615</v>
      </c>
      <c r="K642" s="45" t="s">
        <v>48</v>
      </c>
      <c r="L642" s="45" t="s">
        <v>496</v>
      </c>
    </row>
    <row r="643" spans="1:12" ht="30" customHeight="1">
      <c r="A643" s="45" t="s">
        <v>361</v>
      </c>
      <c r="B643" s="53" t="s">
        <v>491</v>
      </c>
      <c r="C643" s="45" t="s">
        <v>97</v>
      </c>
      <c r="D643" s="47">
        <v>42992</v>
      </c>
      <c r="E643" s="44" t="s">
        <v>495</v>
      </c>
      <c r="F643" s="45" t="s">
        <v>45</v>
      </c>
      <c r="G643" s="45" t="s">
        <v>46</v>
      </c>
      <c r="H643" s="47">
        <v>42992</v>
      </c>
      <c r="I643" s="49">
        <v>3</v>
      </c>
      <c r="J643" s="55" t="s">
        <v>616</v>
      </c>
      <c r="K643" s="45" t="s">
        <v>48</v>
      </c>
      <c r="L643" s="45" t="s">
        <v>496</v>
      </c>
    </row>
    <row r="644" spans="1:12" ht="30" customHeight="1">
      <c r="A644" s="45" t="s">
        <v>361</v>
      </c>
      <c r="B644" s="53" t="s">
        <v>491</v>
      </c>
      <c r="C644" s="45" t="s">
        <v>97</v>
      </c>
      <c r="D644" s="47">
        <v>42995</v>
      </c>
      <c r="E644" s="44" t="s">
        <v>495</v>
      </c>
      <c r="F644" s="45" t="s">
        <v>45</v>
      </c>
      <c r="G644" s="45" t="s">
        <v>46</v>
      </c>
      <c r="H644" s="47">
        <v>42995</v>
      </c>
      <c r="I644" s="49">
        <v>3</v>
      </c>
      <c r="J644" s="55" t="s">
        <v>617</v>
      </c>
      <c r="K644" s="45" t="s">
        <v>48</v>
      </c>
      <c r="L644" s="45" t="s">
        <v>496</v>
      </c>
    </row>
    <row r="645" spans="1:12" ht="51">
      <c r="A645" s="45" t="s">
        <v>361</v>
      </c>
      <c r="B645" s="79" t="s">
        <v>646</v>
      </c>
      <c r="C645" s="45" t="s">
        <v>97</v>
      </c>
      <c r="D645" s="47">
        <v>42940</v>
      </c>
      <c r="E645" s="44" t="s">
        <v>649</v>
      </c>
      <c r="F645" s="45" t="s">
        <v>45</v>
      </c>
      <c r="G645" s="45" t="s">
        <v>46</v>
      </c>
      <c r="H645" s="47">
        <v>42940</v>
      </c>
      <c r="I645" s="49">
        <v>0</v>
      </c>
      <c r="J645" s="45">
        <v>100</v>
      </c>
      <c r="K645" s="61" t="s">
        <v>48</v>
      </c>
      <c r="L645" s="61" t="s">
        <v>637</v>
      </c>
    </row>
    <row r="646" spans="1:12" ht="51">
      <c r="A646" s="45" t="s">
        <v>361</v>
      </c>
      <c r="B646" s="79" t="s">
        <v>647</v>
      </c>
      <c r="C646" s="45" t="s">
        <v>97</v>
      </c>
      <c r="D646" s="47">
        <v>42957</v>
      </c>
      <c r="E646" s="44" t="s">
        <v>648</v>
      </c>
      <c r="F646" s="45" t="s">
        <v>45</v>
      </c>
      <c r="G646" s="45" t="s">
        <v>46</v>
      </c>
      <c r="H646" s="47">
        <v>42957</v>
      </c>
      <c r="I646" s="49">
        <v>0</v>
      </c>
      <c r="J646" s="45">
        <v>75</v>
      </c>
      <c r="K646" s="61" t="s">
        <v>48</v>
      </c>
      <c r="L646" s="61" t="s">
        <v>637</v>
      </c>
    </row>
    <row r="647" spans="1:12" s="52" customFormat="1" ht="29.25" customHeight="1">
      <c r="A647" s="45" t="s">
        <v>361</v>
      </c>
      <c r="B647" s="77" t="s">
        <v>1430</v>
      </c>
      <c r="C647" s="45" t="s">
        <v>97</v>
      </c>
      <c r="D647" s="47">
        <v>42921</v>
      </c>
      <c r="E647" s="44" t="s">
        <v>1431</v>
      </c>
      <c r="F647" s="45" t="s">
        <v>45</v>
      </c>
      <c r="G647" s="45" t="s">
        <v>46</v>
      </c>
      <c r="H647" s="47">
        <v>42935</v>
      </c>
      <c r="I647" s="49">
        <v>0</v>
      </c>
      <c r="J647" s="78" t="s">
        <v>47</v>
      </c>
      <c r="K647" s="45" t="s">
        <v>48</v>
      </c>
      <c r="L647" s="45"/>
    </row>
    <row r="648" spans="1:12" s="52" customFormat="1" ht="49.5" customHeight="1">
      <c r="A648" s="45" t="s">
        <v>361</v>
      </c>
      <c r="B648" s="77" t="s">
        <v>1432</v>
      </c>
      <c r="C648" s="45" t="s">
        <v>97</v>
      </c>
      <c r="D648" s="47">
        <v>42941</v>
      </c>
      <c r="E648" s="44" t="s">
        <v>1433</v>
      </c>
      <c r="F648" s="45" t="s">
        <v>45</v>
      </c>
      <c r="G648" s="45" t="s">
        <v>46</v>
      </c>
      <c r="H648" s="47">
        <v>42941</v>
      </c>
      <c r="I648" s="49">
        <v>0</v>
      </c>
      <c r="J648" s="78">
        <v>25</v>
      </c>
      <c r="K648" s="45" t="s">
        <v>48</v>
      </c>
      <c r="L648" s="45"/>
    </row>
    <row r="649" spans="1:12" s="52" customFormat="1" ht="34.5" customHeight="1">
      <c r="A649" s="45" t="s">
        <v>361</v>
      </c>
      <c r="B649" s="77" t="s">
        <v>1434</v>
      </c>
      <c r="C649" s="45" t="s">
        <v>97</v>
      </c>
      <c r="D649" s="47">
        <v>42926</v>
      </c>
      <c r="E649" s="44" t="s">
        <v>1435</v>
      </c>
      <c r="F649" s="45" t="s">
        <v>45</v>
      </c>
      <c r="G649" s="45" t="s">
        <v>46</v>
      </c>
      <c r="H649" s="47">
        <v>42926</v>
      </c>
      <c r="I649" s="49">
        <v>0</v>
      </c>
      <c r="J649" s="78">
        <v>25</v>
      </c>
      <c r="K649" s="45" t="s">
        <v>48</v>
      </c>
      <c r="L649" s="45"/>
    </row>
    <row r="650" spans="1:12" s="52" customFormat="1" ht="34.5" customHeight="1">
      <c r="A650" s="45" t="s">
        <v>361</v>
      </c>
      <c r="B650" s="77" t="s">
        <v>1436</v>
      </c>
      <c r="C650" s="45" t="s">
        <v>97</v>
      </c>
      <c r="D650" s="47">
        <v>42922</v>
      </c>
      <c r="E650" s="44" t="s">
        <v>1437</v>
      </c>
      <c r="F650" s="45" t="s">
        <v>45</v>
      </c>
      <c r="G650" s="45" t="s">
        <v>46</v>
      </c>
      <c r="H650" s="47">
        <v>42922</v>
      </c>
      <c r="I650" s="49">
        <v>0</v>
      </c>
      <c r="J650" s="78" t="s">
        <v>47</v>
      </c>
      <c r="K650" s="45" t="s">
        <v>48</v>
      </c>
      <c r="L650" s="45"/>
    </row>
    <row r="651" spans="1:12" s="52" customFormat="1" ht="49.5" customHeight="1">
      <c r="A651" s="45" t="s">
        <v>361</v>
      </c>
      <c r="B651" s="77" t="s">
        <v>1438</v>
      </c>
      <c r="C651" s="45" t="s">
        <v>97</v>
      </c>
      <c r="D651" s="47">
        <v>42922</v>
      </c>
      <c r="E651" s="44" t="s">
        <v>1439</v>
      </c>
      <c r="F651" s="45" t="s">
        <v>45</v>
      </c>
      <c r="G651" s="45" t="s">
        <v>46</v>
      </c>
      <c r="H651" s="47">
        <v>42929</v>
      </c>
      <c r="I651" s="49">
        <v>0</v>
      </c>
      <c r="J651" s="78">
        <v>35</v>
      </c>
      <c r="K651" s="45" t="s">
        <v>48</v>
      </c>
      <c r="L651" s="45"/>
    </row>
    <row r="652" spans="1:12" s="52" customFormat="1" ht="49.5" customHeight="1">
      <c r="A652" s="45" t="s">
        <v>361</v>
      </c>
      <c r="B652" s="77" t="s">
        <v>1440</v>
      </c>
      <c r="C652" s="45" t="s">
        <v>97</v>
      </c>
      <c r="D652" s="47">
        <v>42926</v>
      </c>
      <c r="E652" s="44" t="s">
        <v>1441</v>
      </c>
      <c r="F652" s="45" t="s">
        <v>45</v>
      </c>
      <c r="G652" s="45" t="s">
        <v>46</v>
      </c>
      <c r="H652" s="47">
        <v>42926</v>
      </c>
      <c r="I652" s="49">
        <v>0</v>
      </c>
      <c r="J652" s="78">
        <v>25</v>
      </c>
      <c r="K652" s="45" t="s">
        <v>48</v>
      </c>
      <c r="L652" s="45"/>
    </row>
    <row r="653" spans="1:12" s="52" customFormat="1" ht="49.5" customHeight="1">
      <c r="A653" s="45" t="s">
        <v>361</v>
      </c>
      <c r="B653" s="77" t="s">
        <v>1442</v>
      </c>
      <c r="C653" s="45" t="s">
        <v>97</v>
      </c>
      <c r="D653" s="47">
        <v>42926</v>
      </c>
      <c r="E653" s="44" t="s">
        <v>1443</v>
      </c>
      <c r="F653" s="45" t="s">
        <v>45</v>
      </c>
      <c r="G653" s="45" t="s">
        <v>46</v>
      </c>
      <c r="H653" s="47">
        <v>42927</v>
      </c>
      <c r="I653" s="49">
        <v>0</v>
      </c>
      <c r="J653" s="78">
        <v>25</v>
      </c>
      <c r="K653" s="45" t="s">
        <v>48</v>
      </c>
      <c r="L653" s="45"/>
    </row>
    <row r="654" spans="1:12" s="52" customFormat="1" ht="49.5" customHeight="1">
      <c r="A654" s="45" t="s">
        <v>361</v>
      </c>
      <c r="B654" s="77" t="s">
        <v>1444</v>
      </c>
      <c r="C654" s="45" t="s">
        <v>97</v>
      </c>
      <c r="D654" s="47">
        <v>42926</v>
      </c>
      <c r="E654" s="44" t="s">
        <v>1445</v>
      </c>
      <c r="F654" s="45" t="s">
        <v>45</v>
      </c>
      <c r="G654" s="45" t="s">
        <v>46</v>
      </c>
      <c r="H654" s="47">
        <v>42926</v>
      </c>
      <c r="I654" s="49">
        <v>0</v>
      </c>
      <c r="J654" s="78">
        <v>25</v>
      </c>
      <c r="K654" s="45" t="s">
        <v>48</v>
      </c>
      <c r="L654" s="45"/>
    </row>
    <row r="655" spans="1:12" s="52" customFormat="1" ht="49.5" customHeight="1">
      <c r="A655" s="45" t="s">
        <v>361</v>
      </c>
      <c r="B655" s="77" t="s">
        <v>1446</v>
      </c>
      <c r="C655" s="45" t="s">
        <v>97</v>
      </c>
      <c r="D655" s="47">
        <v>42926</v>
      </c>
      <c r="E655" s="44" t="s">
        <v>1447</v>
      </c>
      <c r="F655" s="45" t="s">
        <v>45</v>
      </c>
      <c r="G655" s="45" t="s">
        <v>46</v>
      </c>
      <c r="H655" s="47">
        <v>42926</v>
      </c>
      <c r="I655" s="49">
        <v>0</v>
      </c>
      <c r="J655" s="78">
        <v>25</v>
      </c>
      <c r="K655" s="45" t="s">
        <v>48</v>
      </c>
      <c r="L655" s="45"/>
    </row>
    <row r="656" spans="1:12" s="52" customFormat="1" ht="49.5" customHeight="1">
      <c r="A656" s="45" t="s">
        <v>361</v>
      </c>
      <c r="B656" s="77" t="s">
        <v>1448</v>
      </c>
      <c r="C656" s="45" t="s">
        <v>97</v>
      </c>
      <c r="D656" s="47">
        <v>42926</v>
      </c>
      <c r="E656" s="44" t="s">
        <v>1449</v>
      </c>
      <c r="F656" s="45" t="s">
        <v>45</v>
      </c>
      <c r="G656" s="45" t="s">
        <v>46</v>
      </c>
      <c r="H656" s="47">
        <v>42927</v>
      </c>
      <c r="I656" s="49">
        <v>0</v>
      </c>
      <c r="J656" s="78">
        <v>25</v>
      </c>
      <c r="K656" s="45" t="s">
        <v>48</v>
      </c>
      <c r="L656" s="45"/>
    </row>
    <row r="657" spans="1:12" s="52" customFormat="1" ht="34.5" customHeight="1">
      <c r="A657" s="45" t="s">
        <v>361</v>
      </c>
      <c r="B657" s="77" t="s">
        <v>1450</v>
      </c>
      <c r="C657" s="45" t="s">
        <v>97</v>
      </c>
      <c r="D657" s="47">
        <v>42927</v>
      </c>
      <c r="E657" s="44" t="s">
        <v>1451</v>
      </c>
      <c r="F657" s="45" t="s">
        <v>45</v>
      </c>
      <c r="G657" s="45" t="s">
        <v>46</v>
      </c>
      <c r="H657" s="47">
        <v>42927</v>
      </c>
      <c r="I657" s="49">
        <v>0</v>
      </c>
      <c r="J657" s="78">
        <v>25</v>
      </c>
      <c r="K657" s="45" t="s">
        <v>48</v>
      </c>
      <c r="L657" s="45"/>
    </row>
    <row r="658" spans="1:12" s="52" customFormat="1" ht="34.5" customHeight="1">
      <c r="A658" s="45" t="s">
        <v>361</v>
      </c>
      <c r="B658" s="77" t="s">
        <v>1452</v>
      </c>
      <c r="C658" s="45" t="s">
        <v>97</v>
      </c>
      <c r="D658" s="47">
        <v>42927</v>
      </c>
      <c r="E658" s="44" t="s">
        <v>1453</v>
      </c>
      <c r="F658" s="45" t="s">
        <v>45</v>
      </c>
      <c r="G658" s="45" t="s">
        <v>46</v>
      </c>
      <c r="H658" s="47">
        <v>42927</v>
      </c>
      <c r="I658" s="49">
        <v>0</v>
      </c>
      <c r="J658" s="78">
        <v>5</v>
      </c>
      <c r="K658" s="45" t="s">
        <v>48</v>
      </c>
      <c r="L658" s="45"/>
    </row>
    <row r="659" spans="1:12" s="52" customFormat="1" ht="34.5" customHeight="1">
      <c r="A659" s="45" t="s">
        <v>361</v>
      </c>
      <c r="B659" s="77" t="s">
        <v>1454</v>
      </c>
      <c r="C659" s="45" t="s">
        <v>97</v>
      </c>
      <c r="D659" s="47">
        <v>42927</v>
      </c>
      <c r="E659" s="44" t="s">
        <v>1455</v>
      </c>
      <c r="F659" s="45" t="s">
        <v>45</v>
      </c>
      <c r="G659" s="45" t="s">
        <v>46</v>
      </c>
      <c r="H659" s="47">
        <v>42933</v>
      </c>
      <c r="I659" s="49">
        <v>0</v>
      </c>
      <c r="J659" s="78">
        <v>25</v>
      </c>
      <c r="K659" s="45" t="s">
        <v>48</v>
      </c>
      <c r="L659" s="45"/>
    </row>
    <row r="660" spans="1:12" s="52" customFormat="1" ht="49.5" customHeight="1">
      <c r="A660" s="45" t="s">
        <v>361</v>
      </c>
      <c r="B660" s="77" t="s">
        <v>1456</v>
      </c>
      <c r="C660" s="45" t="s">
        <v>97</v>
      </c>
      <c r="D660" s="47">
        <v>42933</v>
      </c>
      <c r="E660" s="44" t="s">
        <v>1457</v>
      </c>
      <c r="F660" s="45" t="s">
        <v>45</v>
      </c>
      <c r="G660" s="45" t="s">
        <v>46</v>
      </c>
      <c r="H660" s="47">
        <v>42934</v>
      </c>
      <c r="I660" s="49">
        <v>0</v>
      </c>
      <c r="J660" s="78">
        <v>25</v>
      </c>
      <c r="K660" s="45" t="s">
        <v>48</v>
      </c>
      <c r="L660" s="45"/>
    </row>
    <row r="661" spans="1:12" s="52" customFormat="1" ht="49.5" customHeight="1">
      <c r="A661" s="45" t="s">
        <v>361</v>
      </c>
      <c r="B661" s="77" t="s">
        <v>1458</v>
      </c>
      <c r="C661" s="45" t="s">
        <v>97</v>
      </c>
      <c r="D661" s="47">
        <v>42929</v>
      </c>
      <c r="E661" s="44" t="s">
        <v>1459</v>
      </c>
      <c r="F661" s="45" t="s">
        <v>45</v>
      </c>
      <c r="G661" s="45" t="s">
        <v>46</v>
      </c>
      <c r="H661" s="47">
        <v>42929</v>
      </c>
      <c r="I661" s="49">
        <v>0</v>
      </c>
      <c r="J661" s="78">
        <v>25</v>
      </c>
      <c r="K661" s="45" t="s">
        <v>48</v>
      </c>
      <c r="L661" s="45"/>
    </row>
    <row r="662" spans="1:12" s="52" customFormat="1" ht="49.5" customHeight="1">
      <c r="A662" s="45" t="s">
        <v>361</v>
      </c>
      <c r="B662" s="77" t="s">
        <v>1460</v>
      </c>
      <c r="C662" s="45" t="s">
        <v>97</v>
      </c>
      <c r="D662" s="47">
        <v>42934</v>
      </c>
      <c r="E662" s="44" t="s">
        <v>1461</v>
      </c>
      <c r="F662" s="45" t="s">
        <v>45</v>
      </c>
      <c r="G662" s="45" t="s">
        <v>46</v>
      </c>
      <c r="H662" s="47">
        <v>42935</v>
      </c>
      <c r="I662" s="49">
        <v>0</v>
      </c>
      <c r="J662" s="78">
        <v>30</v>
      </c>
      <c r="K662" s="45" t="s">
        <v>48</v>
      </c>
      <c r="L662" s="45"/>
    </row>
    <row r="663" spans="1:12" s="52" customFormat="1" ht="49.5" customHeight="1">
      <c r="A663" s="45" t="s">
        <v>361</v>
      </c>
      <c r="B663" s="77" t="s">
        <v>1462</v>
      </c>
      <c r="C663" s="45" t="s">
        <v>97</v>
      </c>
      <c r="D663" s="47">
        <v>42935</v>
      </c>
      <c r="E663" s="44" t="s">
        <v>1463</v>
      </c>
      <c r="F663" s="45" t="s">
        <v>45</v>
      </c>
      <c r="G663" s="45" t="s">
        <v>46</v>
      </c>
      <c r="H663" s="47">
        <v>42935</v>
      </c>
      <c r="I663" s="49">
        <v>0</v>
      </c>
      <c r="J663" s="78">
        <v>25</v>
      </c>
      <c r="K663" s="45" t="s">
        <v>48</v>
      </c>
      <c r="L663" s="45"/>
    </row>
    <row r="664" spans="1:12" s="52" customFormat="1" ht="49.5" customHeight="1">
      <c r="A664" s="45" t="s">
        <v>361</v>
      </c>
      <c r="B664" s="77" t="s">
        <v>1464</v>
      </c>
      <c r="C664" s="45" t="s">
        <v>97</v>
      </c>
      <c r="D664" s="47">
        <v>42941</v>
      </c>
      <c r="E664" s="44" t="s">
        <v>1465</v>
      </c>
      <c r="F664" s="45" t="s">
        <v>45</v>
      </c>
      <c r="G664" s="45" t="s">
        <v>46</v>
      </c>
      <c r="H664" s="47">
        <v>42935</v>
      </c>
      <c r="I664" s="49">
        <v>0</v>
      </c>
      <c r="J664" s="78">
        <v>25</v>
      </c>
      <c r="K664" s="45" t="s">
        <v>48</v>
      </c>
      <c r="L664" s="45"/>
    </row>
    <row r="665" spans="1:12" s="52" customFormat="1" ht="49.5" customHeight="1">
      <c r="A665" s="45" t="s">
        <v>361</v>
      </c>
      <c r="B665" s="77" t="s">
        <v>1466</v>
      </c>
      <c r="C665" s="45" t="s">
        <v>97</v>
      </c>
      <c r="D665" s="47">
        <v>42944</v>
      </c>
      <c r="E665" s="44" t="s">
        <v>1467</v>
      </c>
      <c r="F665" s="45" t="s">
        <v>45</v>
      </c>
      <c r="G665" s="45" t="s">
        <v>46</v>
      </c>
      <c r="H665" s="47">
        <v>42944</v>
      </c>
      <c r="I665" s="49">
        <v>0</v>
      </c>
      <c r="J665" s="78">
        <v>30</v>
      </c>
      <c r="K665" s="45" t="s">
        <v>48</v>
      </c>
      <c r="L665" s="45"/>
    </row>
    <row r="666" spans="1:12" s="52" customFormat="1" ht="49.5" customHeight="1">
      <c r="A666" s="45" t="s">
        <v>361</v>
      </c>
      <c r="B666" s="77" t="s">
        <v>1468</v>
      </c>
      <c r="C666" s="45" t="s">
        <v>97</v>
      </c>
      <c r="D666" s="47">
        <v>42944</v>
      </c>
      <c r="E666" s="44" t="s">
        <v>1469</v>
      </c>
      <c r="F666" s="45" t="s">
        <v>45</v>
      </c>
      <c r="G666" s="45" t="s">
        <v>46</v>
      </c>
      <c r="H666" s="47">
        <v>42944</v>
      </c>
      <c r="I666" s="49">
        <v>0</v>
      </c>
      <c r="J666" s="78">
        <v>35</v>
      </c>
      <c r="K666" s="45" t="s">
        <v>48</v>
      </c>
      <c r="L666" s="45"/>
    </row>
    <row r="667" spans="1:12" s="52" customFormat="1" ht="34.5" customHeight="1">
      <c r="A667" s="45" t="s">
        <v>361</v>
      </c>
      <c r="B667" s="77" t="s">
        <v>1470</v>
      </c>
      <c r="C667" s="45" t="s">
        <v>97</v>
      </c>
      <c r="D667" s="47">
        <v>42934</v>
      </c>
      <c r="E667" s="44" t="s">
        <v>1471</v>
      </c>
      <c r="F667" s="45" t="s">
        <v>45</v>
      </c>
      <c r="G667" s="45" t="s">
        <v>46</v>
      </c>
      <c r="H667" s="47">
        <v>42934</v>
      </c>
      <c r="I667" s="49">
        <v>0</v>
      </c>
      <c r="J667" s="78" t="s">
        <v>47</v>
      </c>
      <c r="K667" s="45" t="s">
        <v>48</v>
      </c>
      <c r="L667" s="45" t="s">
        <v>1472</v>
      </c>
    </row>
    <row r="668" spans="1:12" s="52" customFormat="1" ht="49.5" customHeight="1">
      <c r="A668" s="45" t="s">
        <v>361</v>
      </c>
      <c r="B668" s="77" t="s">
        <v>1473</v>
      </c>
      <c r="C668" s="45" t="s">
        <v>97</v>
      </c>
      <c r="D668" s="47">
        <v>42955</v>
      </c>
      <c r="E668" s="44" t="s">
        <v>1474</v>
      </c>
      <c r="F668" s="45" t="s">
        <v>45</v>
      </c>
      <c r="G668" s="45" t="s">
        <v>46</v>
      </c>
      <c r="H668" s="47">
        <v>42956</v>
      </c>
      <c r="I668" s="49">
        <v>0</v>
      </c>
      <c r="J668" s="78">
        <v>25</v>
      </c>
      <c r="K668" s="45" t="s">
        <v>48</v>
      </c>
      <c r="L668" s="45"/>
    </row>
    <row r="669" spans="1:12" s="52" customFormat="1" ht="77.25" customHeight="1">
      <c r="A669" s="45" t="s">
        <v>361</v>
      </c>
      <c r="B669" s="77" t="s">
        <v>1475</v>
      </c>
      <c r="C669" s="45" t="s">
        <v>97</v>
      </c>
      <c r="D669" s="47">
        <v>42962</v>
      </c>
      <c r="E669" s="44" t="s">
        <v>1476</v>
      </c>
      <c r="F669" s="45" t="s">
        <v>45</v>
      </c>
      <c r="G669" s="45" t="s">
        <v>68</v>
      </c>
      <c r="H669" s="47"/>
      <c r="I669" s="49">
        <v>0</v>
      </c>
      <c r="J669" s="78">
        <v>25</v>
      </c>
      <c r="K669" s="45" t="s">
        <v>48</v>
      </c>
      <c r="L669" s="45" t="s">
        <v>1477</v>
      </c>
    </row>
    <row r="670" spans="1:12" s="52" customFormat="1" ht="77.25" customHeight="1">
      <c r="A670" s="45" t="s">
        <v>361</v>
      </c>
      <c r="B670" s="77" t="s">
        <v>1478</v>
      </c>
      <c r="C670" s="45" t="s">
        <v>97</v>
      </c>
      <c r="D670" s="47" t="s">
        <v>1479</v>
      </c>
      <c r="E670" s="44" t="s">
        <v>1480</v>
      </c>
      <c r="F670" s="45" t="s">
        <v>45</v>
      </c>
      <c r="G670" s="45" t="s">
        <v>71</v>
      </c>
      <c r="H670" s="47">
        <v>42993</v>
      </c>
      <c r="I670" s="49">
        <v>0</v>
      </c>
      <c r="J670" s="78">
        <v>25</v>
      </c>
      <c r="K670" s="45" t="s">
        <v>48</v>
      </c>
      <c r="L670" s="45"/>
    </row>
    <row r="671" spans="1:12" s="52" customFormat="1" ht="126" customHeight="1">
      <c r="A671" s="45" t="s">
        <v>361</v>
      </c>
      <c r="B671" s="77" t="s">
        <v>1481</v>
      </c>
      <c r="C671" s="45" t="s">
        <v>97</v>
      </c>
      <c r="D671" s="47">
        <v>42985</v>
      </c>
      <c r="E671" s="44" t="s">
        <v>1482</v>
      </c>
      <c r="F671" s="45" t="s">
        <v>45</v>
      </c>
      <c r="G671" s="45" t="s">
        <v>46</v>
      </c>
      <c r="H671" s="47">
        <v>42989</v>
      </c>
      <c r="I671" s="49">
        <v>0</v>
      </c>
      <c r="J671" s="78">
        <v>25</v>
      </c>
      <c r="K671" s="45" t="s">
        <v>48</v>
      </c>
      <c r="L671" s="45"/>
    </row>
    <row r="672" spans="1:12" s="52" customFormat="1" ht="49.5" customHeight="1">
      <c r="A672" s="45" t="s">
        <v>361</v>
      </c>
      <c r="B672" s="77" t="s">
        <v>1483</v>
      </c>
      <c r="C672" s="45" t="s">
        <v>97</v>
      </c>
      <c r="D672" s="47">
        <v>42986</v>
      </c>
      <c r="E672" s="44" t="s">
        <v>1484</v>
      </c>
      <c r="F672" s="45" t="s">
        <v>45</v>
      </c>
      <c r="G672" s="45" t="s">
        <v>46</v>
      </c>
      <c r="H672" s="47">
        <v>42996</v>
      </c>
      <c r="I672" s="49">
        <v>0</v>
      </c>
      <c r="J672" s="78">
        <v>35</v>
      </c>
      <c r="K672" s="45" t="s">
        <v>48</v>
      </c>
      <c r="L672" s="45"/>
    </row>
    <row r="673" spans="1:12" s="52" customFormat="1" ht="49.5" customHeight="1">
      <c r="A673" s="45" t="s">
        <v>361</v>
      </c>
      <c r="B673" s="77" t="s">
        <v>1485</v>
      </c>
      <c r="C673" s="45" t="s">
        <v>97</v>
      </c>
      <c r="D673" s="47">
        <v>42989</v>
      </c>
      <c r="E673" s="44" t="s">
        <v>1486</v>
      </c>
      <c r="F673" s="45" t="s">
        <v>45</v>
      </c>
      <c r="G673" s="45" t="s">
        <v>46</v>
      </c>
      <c r="H673" s="47">
        <v>42989</v>
      </c>
      <c r="I673" s="49">
        <v>0</v>
      </c>
      <c r="J673" s="78">
        <v>25</v>
      </c>
      <c r="K673" s="45" t="s">
        <v>48</v>
      </c>
      <c r="L673" s="45"/>
    </row>
    <row r="674" spans="1:12" s="52" customFormat="1" ht="49.5" customHeight="1">
      <c r="A674" s="45" t="s">
        <v>361</v>
      </c>
      <c r="B674" s="77" t="s">
        <v>1487</v>
      </c>
      <c r="C674" s="45" t="s">
        <v>97</v>
      </c>
      <c r="D674" s="47">
        <v>42989</v>
      </c>
      <c r="E674" s="44" t="s">
        <v>1488</v>
      </c>
      <c r="F674" s="45" t="s">
        <v>45</v>
      </c>
      <c r="G674" s="45" t="s">
        <v>46</v>
      </c>
      <c r="H674" s="47">
        <v>42989</v>
      </c>
      <c r="I674" s="49">
        <v>0</v>
      </c>
      <c r="J674" s="78">
        <v>25</v>
      </c>
      <c r="K674" s="45" t="s">
        <v>48</v>
      </c>
      <c r="L674" s="45"/>
    </row>
    <row r="675" spans="1:12" s="52" customFormat="1" ht="49.5" customHeight="1">
      <c r="A675" s="45" t="s">
        <v>361</v>
      </c>
      <c r="B675" s="77" t="s">
        <v>1489</v>
      </c>
      <c r="C675" s="45" t="s">
        <v>97</v>
      </c>
      <c r="D675" s="47">
        <v>42989</v>
      </c>
      <c r="E675" s="44" t="s">
        <v>1490</v>
      </c>
      <c r="F675" s="45" t="s">
        <v>45</v>
      </c>
      <c r="G675" s="45" t="s">
        <v>46</v>
      </c>
      <c r="H675" s="47">
        <v>42989</v>
      </c>
      <c r="I675" s="49">
        <v>0</v>
      </c>
      <c r="J675" s="78">
        <v>30</v>
      </c>
      <c r="K675" s="45" t="s">
        <v>48</v>
      </c>
      <c r="L675" s="45"/>
    </row>
    <row r="676" spans="1:12" s="52" customFormat="1" ht="49.5" customHeight="1">
      <c r="A676" s="45" t="s">
        <v>361</v>
      </c>
      <c r="B676" s="77" t="s">
        <v>1491</v>
      </c>
      <c r="C676" s="45" t="s">
        <v>97</v>
      </c>
      <c r="D676" s="47">
        <v>42990</v>
      </c>
      <c r="E676" s="44" t="s">
        <v>1492</v>
      </c>
      <c r="F676" s="45" t="s">
        <v>45</v>
      </c>
      <c r="G676" s="45" t="s">
        <v>46</v>
      </c>
      <c r="H676" s="47"/>
      <c r="I676" s="49">
        <v>0</v>
      </c>
      <c r="J676" s="78" t="s">
        <v>47</v>
      </c>
      <c r="K676" s="45" t="s">
        <v>48</v>
      </c>
      <c r="L676" s="45" t="s">
        <v>1493</v>
      </c>
    </row>
    <row r="677" spans="1:12" s="52" customFormat="1" ht="34.5" customHeight="1">
      <c r="A677" s="45" t="s">
        <v>361</v>
      </c>
      <c r="B677" s="77" t="s">
        <v>1494</v>
      </c>
      <c r="C677" s="45" t="s">
        <v>97</v>
      </c>
      <c r="D677" s="47">
        <v>42991</v>
      </c>
      <c r="E677" s="44" t="s">
        <v>1495</v>
      </c>
      <c r="F677" s="45" t="s">
        <v>45</v>
      </c>
      <c r="G677" s="45" t="s">
        <v>46</v>
      </c>
      <c r="H677" s="47">
        <v>43006</v>
      </c>
      <c r="I677" s="49">
        <v>0</v>
      </c>
      <c r="J677" s="78">
        <v>25</v>
      </c>
      <c r="K677" s="45" t="s">
        <v>48</v>
      </c>
      <c r="L677" s="45"/>
    </row>
    <row r="678" spans="1:12" s="52" customFormat="1" ht="34.5" customHeight="1">
      <c r="A678" s="45" t="s">
        <v>361</v>
      </c>
      <c r="B678" s="77" t="s">
        <v>1496</v>
      </c>
      <c r="C678" s="45" t="s">
        <v>97</v>
      </c>
      <c r="D678" s="47">
        <v>42992</v>
      </c>
      <c r="E678" s="44" t="s">
        <v>1497</v>
      </c>
      <c r="F678" s="45" t="s">
        <v>45</v>
      </c>
      <c r="G678" s="45" t="s">
        <v>46</v>
      </c>
      <c r="H678" s="47">
        <v>42992</v>
      </c>
      <c r="I678" s="49">
        <v>0</v>
      </c>
      <c r="J678" s="78">
        <v>35</v>
      </c>
      <c r="K678" s="45" t="s">
        <v>48</v>
      </c>
      <c r="L678" s="45"/>
    </row>
    <row r="679" spans="1:12" s="52" customFormat="1" ht="49.5" customHeight="1">
      <c r="A679" s="45" t="s">
        <v>361</v>
      </c>
      <c r="B679" s="77" t="s">
        <v>1498</v>
      </c>
      <c r="C679" s="45" t="s">
        <v>97</v>
      </c>
      <c r="D679" s="47">
        <v>42993</v>
      </c>
      <c r="E679" s="44" t="s">
        <v>1499</v>
      </c>
      <c r="F679" s="45" t="s">
        <v>45</v>
      </c>
      <c r="G679" s="45" t="s">
        <v>46</v>
      </c>
      <c r="H679" s="47">
        <v>42989</v>
      </c>
      <c r="I679" s="49">
        <v>0</v>
      </c>
      <c r="J679" s="78">
        <v>25</v>
      </c>
      <c r="K679" s="45" t="s">
        <v>48</v>
      </c>
      <c r="L679" s="45"/>
    </row>
    <row r="680" spans="1:12" s="52" customFormat="1" ht="49.5" customHeight="1">
      <c r="A680" s="45" t="s">
        <v>361</v>
      </c>
      <c r="B680" s="77" t="s">
        <v>1500</v>
      </c>
      <c r="C680" s="45" t="s">
        <v>97</v>
      </c>
      <c r="D680" s="47">
        <v>42997</v>
      </c>
      <c r="E680" s="44" t="s">
        <v>1501</v>
      </c>
      <c r="F680" s="45" t="s">
        <v>45</v>
      </c>
      <c r="G680" s="45" t="s">
        <v>46</v>
      </c>
      <c r="H680" s="47">
        <v>42997</v>
      </c>
      <c r="I680" s="49">
        <v>0</v>
      </c>
      <c r="J680" s="78">
        <v>40</v>
      </c>
      <c r="K680" s="45" t="s">
        <v>48</v>
      </c>
      <c r="L680" s="45"/>
    </row>
    <row r="681" spans="1:12" s="52" customFormat="1" ht="49.5" customHeight="1">
      <c r="A681" s="45" t="s">
        <v>361</v>
      </c>
      <c r="B681" s="77" t="s">
        <v>1502</v>
      </c>
      <c r="C681" s="45" t="s">
        <v>97</v>
      </c>
      <c r="D681" s="47">
        <v>42998</v>
      </c>
      <c r="E681" s="44" t="s">
        <v>1503</v>
      </c>
      <c r="F681" s="45" t="s">
        <v>45</v>
      </c>
      <c r="G681" s="45" t="s">
        <v>46</v>
      </c>
      <c r="H681" s="47">
        <v>42998</v>
      </c>
      <c r="I681" s="49">
        <v>0</v>
      </c>
      <c r="J681" s="78">
        <v>25</v>
      </c>
      <c r="K681" s="45" t="s">
        <v>48</v>
      </c>
      <c r="L681" s="45"/>
    </row>
    <row r="682" spans="1:12" s="52" customFormat="1" ht="49.5" customHeight="1">
      <c r="A682" s="45" t="s">
        <v>361</v>
      </c>
      <c r="B682" s="77" t="s">
        <v>1504</v>
      </c>
      <c r="C682" s="45" t="s">
        <v>97</v>
      </c>
      <c r="D682" s="47">
        <v>42998</v>
      </c>
      <c r="E682" s="44" t="s">
        <v>1505</v>
      </c>
      <c r="F682" s="45" t="s">
        <v>45</v>
      </c>
      <c r="G682" s="45" t="s">
        <v>46</v>
      </c>
      <c r="H682" s="47">
        <v>42998</v>
      </c>
      <c r="I682" s="49">
        <v>0</v>
      </c>
      <c r="J682" s="78">
        <v>25</v>
      </c>
      <c r="K682" s="45" t="s">
        <v>48</v>
      </c>
      <c r="L682" s="45"/>
    </row>
    <row r="683" spans="1:12" s="52" customFormat="1" ht="49.5" customHeight="1">
      <c r="A683" s="45" t="s">
        <v>361</v>
      </c>
      <c r="B683" s="77" t="s">
        <v>1506</v>
      </c>
      <c r="C683" s="45" t="s">
        <v>97</v>
      </c>
      <c r="D683" s="47">
        <v>42998</v>
      </c>
      <c r="E683" s="44" t="s">
        <v>1507</v>
      </c>
      <c r="F683" s="45" t="s">
        <v>45</v>
      </c>
      <c r="G683" s="45" t="s">
        <v>46</v>
      </c>
      <c r="H683" s="47">
        <v>42998</v>
      </c>
      <c r="I683" s="49">
        <v>0</v>
      </c>
      <c r="J683" s="78">
        <v>25</v>
      </c>
      <c r="K683" s="45" t="s">
        <v>48</v>
      </c>
      <c r="L683" s="45"/>
    </row>
    <row r="684" spans="1:12" s="52" customFormat="1" ht="49.5" customHeight="1">
      <c r="A684" s="45" t="s">
        <v>361</v>
      </c>
      <c r="B684" s="77" t="s">
        <v>1508</v>
      </c>
      <c r="C684" s="45" t="s">
        <v>97</v>
      </c>
      <c r="D684" s="47">
        <v>43007</v>
      </c>
      <c r="E684" s="44" t="s">
        <v>1509</v>
      </c>
      <c r="F684" s="45" t="s">
        <v>45</v>
      </c>
      <c r="G684" s="45" t="s">
        <v>46</v>
      </c>
      <c r="H684" s="47"/>
      <c r="I684" s="49">
        <v>0</v>
      </c>
      <c r="J684" s="78" t="s">
        <v>47</v>
      </c>
      <c r="K684" s="45" t="s">
        <v>48</v>
      </c>
      <c r="L684" s="45"/>
    </row>
    <row r="685" spans="1:12" s="52" customFormat="1" ht="126" customHeight="1">
      <c r="A685" s="45" t="s">
        <v>361</v>
      </c>
      <c r="B685" s="77" t="s">
        <v>1510</v>
      </c>
      <c r="C685" s="45" t="s">
        <v>97</v>
      </c>
      <c r="D685" s="47" t="s">
        <v>1511</v>
      </c>
      <c r="E685" s="44" t="s">
        <v>1512</v>
      </c>
      <c r="F685" s="45" t="s">
        <v>45</v>
      </c>
      <c r="G685" s="45" t="s">
        <v>68</v>
      </c>
      <c r="H685" s="47"/>
      <c r="I685" s="49">
        <v>0</v>
      </c>
      <c r="J685" s="78" t="s">
        <v>47</v>
      </c>
      <c r="K685" s="45" t="s">
        <v>48</v>
      </c>
      <c r="L685" s="45" t="s">
        <v>1513</v>
      </c>
    </row>
    <row r="686" spans="1:12" ht="38.25">
      <c r="A686" s="45" t="s">
        <v>361</v>
      </c>
      <c r="B686" s="79" t="s">
        <v>510</v>
      </c>
      <c r="C686" s="45" t="s">
        <v>97</v>
      </c>
      <c r="D686" s="47">
        <v>42928</v>
      </c>
      <c r="E686" s="44" t="s">
        <v>1555</v>
      </c>
      <c r="F686" s="45" t="s">
        <v>45</v>
      </c>
      <c r="G686" s="45" t="s">
        <v>46</v>
      </c>
      <c r="H686" s="47">
        <v>42928</v>
      </c>
      <c r="I686" s="49">
        <v>0</v>
      </c>
      <c r="J686" s="45">
        <v>25</v>
      </c>
      <c r="K686" s="61" t="s">
        <v>48</v>
      </c>
      <c r="L686" s="61"/>
    </row>
    <row r="687" spans="1:12" ht="38.25">
      <c r="A687" s="45" t="s">
        <v>361</v>
      </c>
      <c r="B687" s="79" t="s">
        <v>510</v>
      </c>
      <c r="C687" s="45" t="s">
        <v>97</v>
      </c>
      <c r="D687" s="47">
        <v>42983</v>
      </c>
      <c r="E687" s="44" t="s">
        <v>1556</v>
      </c>
      <c r="F687" s="45" t="s">
        <v>48</v>
      </c>
      <c r="G687" s="45" t="s">
        <v>46</v>
      </c>
      <c r="H687" s="47">
        <v>42983</v>
      </c>
      <c r="I687" s="49">
        <v>0</v>
      </c>
      <c r="J687" s="45">
        <v>25</v>
      </c>
      <c r="K687" s="61">
        <v>0</v>
      </c>
      <c r="L687" s="61"/>
    </row>
    <row r="688" spans="1:12" ht="25.5">
      <c r="A688" s="45" t="s">
        <v>361</v>
      </c>
      <c r="B688" s="79" t="s">
        <v>491</v>
      </c>
      <c r="C688" s="45" t="s">
        <v>97</v>
      </c>
      <c r="D688" s="54">
        <v>42942</v>
      </c>
      <c r="E688" s="44" t="s">
        <v>1742</v>
      </c>
      <c r="F688" s="45" t="s">
        <v>45</v>
      </c>
      <c r="G688" s="45" t="s">
        <v>46</v>
      </c>
      <c r="H688" s="47">
        <v>42942</v>
      </c>
      <c r="I688" s="49">
        <v>0</v>
      </c>
      <c r="J688" s="45" t="s">
        <v>47</v>
      </c>
      <c r="K688" s="45" t="s">
        <v>48</v>
      </c>
      <c r="L688" s="61"/>
    </row>
    <row r="689" spans="1:12" ht="76.5">
      <c r="A689" s="45" t="s">
        <v>361</v>
      </c>
      <c r="B689" s="79" t="s">
        <v>491</v>
      </c>
      <c r="C689" s="45" t="s">
        <v>97</v>
      </c>
      <c r="D689" s="105" t="s">
        <v>1743</v>
      </c>
      <c r="E689" s="44" t="s">
        <v>1744</v>
      </c>
      <c r="F689" s="45" t="s">
        <v>45</v>
      </c>
      <c r="G689" s="45" t="s">
        <v>46</v>
      </c>
      <c r="H689" s="105" t="s">
        <v>1743</v>
      </c>
      <c r="I689" s="49">
        <v>0</v>
      </c>
      <c r="J689" s="45"/>
      <c r="K689" s="45"/>
      <c r="L689" s="61" t="s">
        <v>1745</v>
      </c>
    </row>
    <row r="690" spans="1:12" ht="12.75">
      <c r="A690" s="51" t="s">
        <v>361</v>
      </c>
      <c r="B690" s="79" t="s">
        <v>491</v>
      </c>
      <c r="C690" s="53" t="s">
        <v>1099</v>
      </c>
      <c r="D690" s="106" t="s">
        <v>1746</v>
      </c>
      <c r="E690" s="107" t="s">
        <v>1747</v>
      </c>
      <c r="F690" s="106" t="s">
        <v>48</v>
      </c>
      <c r="G690" s="106" t="s">
        <v>46</v>
      </c>
      <c r="H690" s="106" t="s">
        <v>1748</v>
      </c>
      <c r="I690" s="51">
        <v>3</v>
      </c>
      <c r="J690" s="51" t="s">
        <v>1057</v>
      </c>
      <c r="K690" s="51" t="s">
        <v>48</v>
      </c>
      <c r="L690" s="59"/>
    </row>
    <row r="691" spans="1:12" ht="25.5">
      <c r="A691" s="45" t="s">
        <v>361</v>
      </c>
      <c r="B691" s="45"/>
      <c r="C691" s="45" t="s">
        <v>97</v>
      </c>
      <c r="D691" s="54">
        <v>43047</v>
      </c>
      <c r="E691" s="44" t="s">
        <v>1778</v>
      </c>
      <c r="F691" s="45" t="s">
        <v>45</v>
      </c>
      <c r="G691" s="45" t="s">
        <v>68</v>
      </c>
      <c r="H691" s="54">
        <v>43047</v>
      </c>
      <c r="I691" s="49">
        <v>0</v>
      </c>
      <c r="J691" s="139">
        <v>50</v>
      </c>
      <c r="K691" s="45" t="s">
        <v>45</v>
      </c>
      <c r="L691" s="61"/>
    </row>
    <row r="692" spans="1:12" ht="25.5">
      <c r="A692" s="45" t="s">
        <v>361</v>
      </c>
      <c r="B692" s="45"/>
      <c r="C692" s="45" t="s">
        <v>97</v>
      </c>
      <c r="D692" s="54">
        <v>42834</v>
      </c>
      <c r="E692" s="44" t="s">
        <v>1779</v>
      </c>
      <c r="F692" s="45" t="s">
        <v>45</v>
      </c>
      <c r="G692" s="45" t="s">
        <v>68</v>
      </c>
      <c r="H692" s="54">
        <v>43048</v>
      </c>
      <c r="I692" s="49"/>
      <c r="J692" s="139">
        <v>50</v>
      </c>
      <c r="K692" s="45" t="s">
        <v>96</v>
      </c>
      <c r="L692" s="61"/>
    </row>
    <row r="693" spans="1:12" ht="25.5">
      <c r="A693" s="45" t="s">
        <v>361</v>
      </c>
      <c r="B693" s="45"/>
      <c r="C693" s="45" t="s">
        <v>97</v>
      </c>
      <c r="D693" s="54" t="s">
        <v>1780</v>
      </c>
      <c r="E693" s="44" t="s">
        <v>1781</v>
      </c>
      <c r="F693" s="45" t="s">
        <v>45</v>
      </c>
      <c r="G693" s="45" t="s">
        <v>68</v>
      </c>
      <c r="H693" s="47" t="s">
        <v>1780</v>
      </c>
      <c r="I693" s="49">
        <v>0</v>
      </c>
      <c r="J693" s="139">
        <v>50</v>
      </c>
      <c r="K693" s="45" t="s">
        <v>510</v>
      </c>
      <c r="L693" s="61"/>
    </row>
    <row r="694" spans="1:12" ht="25.5">
      <c r="A694" s="45" t="s">
        <v>361</v>
      </c>
      <c r="B694" s="45"/>
      <c r="C694" s="45" t="s">
        <v>97</v>
      </c>
      <c r="D694" s="54" t="s">
        <v>1782</v>
      </c>
      <c r="E694" s="44" t="s">
        <v>1783</v>
      </c>
      <c r="F694" s="45" t="s">
        <v>45</v>
      </c>
      <c r="G694" s="45" t="s">
        <v>68</v>
      </c>
      <c r="H694" s="47" t="s">
        <v>1780</v>
      </c>
      <c r="I694" s="49">
        <v>0</v>
      </c>
      <c r="J694" s="139">
        <v>50</v>
      </c>
      <c r="K694" s="45" t="s">
        <v>45</v>
      </c>
      <c r="L694" s="61"/>
    </row>
    <row r="695" spans="1:12" s="89" customFormat="1" ht="29.25" customHeight="1">
      <c r="A695" s="136" t="s">
        <v>361</v>
      </c>
      <c r="B695" s="136" t="s">
        <v>2009</v>
      </c>
      <c r="C695" s="136" t="s">
        <v>449</v>
      </c>
      <c r="D695" s="137">
        <v>42920</v>
      </c>
      <c r="E695" s="99" t="s">
        <v>2010</v>
      </c>
      <c r="F695" s="136" t="s">
        <v>48</v>
      </c>
      <c r="G695" s="136"/>
      <c r="H695" s="137">
        <v>42921</v>
      </c>
      <c r="I695" s="140">
        <f t="shared" ref="I695:I712" si="3">(H695-D695)</f>
        <v>1</v>
      </c>
      <c r="J695" s="136"/>
      <c r="K695" s="88" t="s">
        <v>48</v>
      </c>
      <c r="L695" s="88"/>
    </row>
    <row r="696" spans="1:12" s="89" customFormat="1" ht="18" customHeight="1">
      <c r="A696" s="136" t="s">
        <v>361</v>
      </c>
      <c r="B696" s="136" t="s">
        <v>2011</v>
      </c>
      <c r="C696" s="136" t="s">
        <v>449</v>
      </c>
      <c r="D696" s="137">
        <v>42926</v>
      </c>
      <c r="E696" s="99" t="s">
        <v>2012</v>
      </c>
      <c r="F696" s="136" t="s">
        <v>48</v>
      </c>
      <c r="G696" s="136"/>
      <c r="H696" s="137">
        <v>42930</v>
      </c>
      <c r="I696" s="140">
        <f t="shared" si="3"/>
        <v>4</v>
      </c>
      <c r="J696" s="136"/>
      <c r="K696" s="88" t="s">
        <v>48</v>
      </c>
      <c r="L696" s="88"/>
    </row>
    <row r="697" spans="1:12" s="89" customFormat="1" ht="24" customHeight="1">
      <c r="A697" s="136" t="s">
        <v>361</v>
      </c>
      <c r="B697" s="136" t="s">
        <v>2013</v>
      </c>
      <c r="C697" s="136" t="s">
        <v>449</v>
      </c>
      <c r="D697" s="137">
        <v>42928</v>
      </c>
      <c r="E697" s="99" t="s">
        <v>2014</v>
      </c>
      <c r="F697" s="136"/>
      <c r="G697" s="136"/>
      <c r="H697" s="137">
        <v>42928</v>
      </c>
      <c r="I697" s="140">
        <f t="shared" si="3"/>
        <v>0</v>
      </c>
      <c r="J697" s="136"/>
      <c r="K697" s="88" t="s">
        <v>48</v>
      </c>
      <c r="L697" s="88"/>
    </row>
    <row r="698" spans="1:12" s="89" customFormat="1" ht="26.25" customHeight="1">
      <c r="A698" s="136" t="s">
        <v>361</v>
      </c>
      <c r="B698" s="136" t="s">
        <v>2015</v>
      </c>
      <c r="C698" s="136" t="s">
        <v>449</v>
      </c>
      <c r="D698" s="137">
        <v>42929</v>
      </c>
      <c r="E698" s="99" t="s">
        <v>2016</v>
      </c>
      <c r="F698" s="136" t="s">
        <v>48</v>
      </c>
      <c r="G698" s="136"/>
      <c r="H698" s="137">
        <v>42929</v>
      </c>
      <c r="I698" s="140">
        <f t="shared" si="3"/>
        <v>0</v>
      </c>
      <c r="J698" s="136"/>
      <c r="K698" s="88" t="s">
        <v>48</v>
      </c>
      <c r="L698" s="88"/>
    </row>
    <row r="699" spans="1:12" s="89" customFormat="1" ht="25.5">
      <c r="A699" s="136" t="s">
        <v>361</v>
      </c>
      <c r="B699" s="136" t="s">
        <v>2017</v>
      </c>
      <c r="C699" s="136" t="s">
        <v>449</v>
      </c>
      <c r="D699" s="137">
        <v>42933</v>
      </c>
      <c r="E699" s="99" t="s">
        <v>2018</v>
      </c>
      <c r="F699" s="136" t="s">
        <v>48</v>
      </c>
      <c r="G699" s="136"/>
      <c r="H699" s="137">
        <v>42935</v>
      </c>
      <c r="I699" s="140">
        <f t="shared" si="3"/>
        <v>2</v>
      </c>
      <c r="J699" s="136"/>
      <c r="K699" s="88" t="s">
        <v>48</v>
      </c>
      <c r="L699" s="88"/>
    </row>
    <row r="700" spans="1:12" s="89" customFormat="1" ht="25.5">
      <c r="A700" s="136" t="s">
        <v>361</v>
      </c>
      <c r="B700" s="136" t="s">
        <v>2019</v>
      </c>
      <c r="C700" s="136" t="s">
        <v>449</v>
      </c>
      <c r="D700" s="137">
        <v>42936</v>
      </c>
      <c r="E700" s="99" t="s">
        <v>2020</v>
      </c>
      <c r="F700" s="136" t="s">
        <v>48</v>
      </c>
      <c r="G700" s="136"/>
      <c r="H700" s="137">
        <v>42937</v>
      </c>
      <c r="I700" s="140">
        <f t="shared" si="3"/>
        <v>1</v>
      </c>
      <c r="J700" s="136"/>
      <c r="K700" s="88" t="s">
        <v>48</v>
      </c>
      <c r="L700" s="88"/>
    </row>
    <row r="701" spans="1:12" s="89" customFormat="1" ht="12.75">
      <c r="A701" s="136" t="s">
        <v>361</v>
      </c>
      <c r="B701" s="136" t="s">
        <v>2021</v>
      </c>
      <c r="C701" s="136" t="s">
        <v>449</v>
      </c>
      <c r="D701" s="137">
        <v>42937</v>
      </c>
      <c r="E701" s="99" t="s">
        <v>2022</v>
      </c>
      <c r="F701" s="136" t="s">
        <v>48</v>
      </c>
      <c r="G701" s="136"/>
      <c r="H701" s="137">
        <v>42937</v>
      </c>
      <c r="I701" s="140">
        <f t="shared" si="3"/>
        <v>0</v>
      </c>
      <c r="J701" s="136"/>
      <c r="K701" s="88" t="s">
        <v>48</v>
      </c>
      <c r="L701" s="88"/>
    </row>
    <row r="702" spans="1:12" s="89" customFormat="1" ht="27.75" customHeight="1">
      <c r="A702" s="136" t="s">
        <v>361</v>
      </c>
      <c r="B702" s="136" t="s">
        <v>2023</v>
      </c>
      <c r="C702" s="136" t="s">
        <v>449</v>
      </c>
      <c r="D702" s="137">
        <v>42940</v>
      </c>
      <c r="E702" s="99" t="s">
        <v>2024</v>
      </c>
      <c r="F702" s="136" t="s">
        <v>48</v>
      </c>
      <c r="G702" s="136"/>
      <c r="H702" s="137">
        <v>42942</v>
      </c>
      <c r="I702" s="140">
        <f t="shared" si="3"/>
        <v>2</v>
      </c>
      <c r="J702" s="136"/>
      <c r="K702" s="88" t="s">
        <v>48</v>
      </c>
      <c r="L702" s="88"/>
    </row>
    <row r="703" spans="1:12" s="89" customFormat="1" ht="25.5">
      <c r="A703" s="136" t="s">
        <v>361</v>
      </c>
      <c r="B703" s="136" t="s">
        <v>2025</v>
      </c>
      <c r="C703" s="136" t="s">
        <v>449</v>
      </c>
      <c r="D703" s="137">
        <v>42943</v>
      </c>
      <c r="E703" s="99" t="s">
        <v>2026</v>
      </c>
      <c r="F703" s="136" t="s">
        <v>48</v>
      </c>
      <c r="G703" s="136"/>
      <c r="H703" s="137">
        <v>42947</v>
      </c>
      <c r="I703" s="140">
        <f t="shared" si="3"/>
        <v>4</v>
      </c>
      <c r="J703" s="136"/>
      <c r="K703" s="88" t="s">
        <v>48</v>
      </c>
      <c r="L703" s="88"/>
    </row>
    <row r="704" spans="1:12" s="89" customFormat="1" ht="13.5" customHeight="1">
      <c r="A704" s="136" t="s">
        <v>361</v>
      </c>
      <c r="B704" s="114" t="s">
        <v>2027</v>
      </c>
      <c r="C704" s="136" t="s">
        <v>449</v>
      </c>
      <c r="D704" s="137">
        <v>42948</v>
      </c>
      <c r="E704" s="98" t="s">
        <v>2028</v>
      </c>
      <c r="F704" s="136" t="s">
        <v>48</v>
      </c>
      <c r="G704" s="136"/>
      <c r="H704" s="137">
        <v>42949</v>
      </c>
      <c r="I704" s="140">
        <f t="shared" si="3"/>
        <v>1</v>
      </c>
      <c r="J704" s="136"/>
      <c r="K704" s="88" t="s">
        <v>48</v>
      </c>
      <c r="L704" s="88"/>
    </row>
    <row r="705" spans="1:13" s="89" customFormat="1" ht="38.25">
      <c r="A705" s="114" t="s">
        <v>361</v>
      </c>
      <c r="B705" s="114" t="s">
        <v>2029</v>
      </c>
      <c r="C705" s="136" t="s">
        <v>449</v>
      </c>
      <c r="D705" s="138">
        <v>42954</v>
      </c>
      <c r="E705" s="90" t="s">
        <v>2030</v>
      </c>
      <c r="F705" s="136" t="s">
        <v>48</v>
      </c>
      <c r="G705" s="141"/>
      <c r="H705" s="142">
        <v>42955</v>
      </c>
      <c r="I705" s="140">
        <f t="shared" si="3"/>
        <v>1</v>
      </c>
      <c r="J705" s="141"/>
      <c r="K705" s="88" t="s">
        <v>48</v>
      </c>
    </row>
    <row r="706" spans="1:13" s="89" customFormat="1" ht="44.25" customHeight="1">
      <c r="A706" s="114" t="s">
        <v>361</v>
      </c>
      <c r="B706" s="114" t="s">
        <v>2031</v>
      </c>
      <c r="C706" s="136" t="s">
        <v>449</v>
      </c>
      <c r="D706" s="138">
        <v>42955</v>
      </c>
      <c r="E706" s="90" t="s">
        <v>2032</v>
      </c>
      <c r="F706" s="136"/>
      <c r="G706" s="141"/>
      <c r="H706" s="142">
        <v>42955</v>
      </c>
      <c r="I706" s="140">
        <f t="shared" si="3"/>
        <v>0</v>
      </c>
      <c r="J706" s="141"/>
      <c r="K706" s="88" t="s">
        <v>48</v>
      </c>
    </row>
    <row r="707" spans="1:13" s="89" customFormat="1" ht="12.75">
      <c r="A707" s="114" t="s">
        <v>361</v>
      </c>
      <c r="B707" s="114" t="s">
        <v>2033</v>
      </c>
      <c r="C707" s="136" t="s">
        <v>449</v>
      </c>
      <c r="D707" s="138">
        <v>42976</v>
      </c>
      <c r="E707" s="98" t="s">
        <v>2034</v>
      </c>
      <c r="F707" s="136" t="s">
        <v>48</v>
      </c>
      <c r="G707" s="141"/>
      <c r="H707" s="142">
        <v>42976</v>
      </c>
      <c r="I707" s="140">
        <f t="shared" si="3"/>
        <v>0</v>
      </c>
      <c r="J707" s="141"/>
      <c r="K707" s="88" t="s">
        <v>48</v>
      </c>
    </row>
    <row r="708" spans="1:13" s="89" customFormat="1" ht="25.5">
      <c r="A708" s="114" t="s">
        <v>361</v>
      </c>
      <c r="B708" s="114" t="s">
        <v>2035</v>
      </c>
      <c r="C708" s="136" t="s">
        <v>449</v>
      </c>
      <c r="D708" s="138">
        <v>42983</v>
      </c>
      <c r="E708" s="90" t="s">
        <v>2036</v>
      </c>
      <c r="F708" s="136" t="s">
        <v>48</v>
      </c>
      <c r="G708" s="141"/>
      <c r="H708" s="142">
        <v>42984</v>
      </c>
      <c r="I708" s="140">
        <f t="shared" si="3"/>
        <v>1</v>
      </c>
      <c r="J708" s="141"/>
      <c r="K708" s="88" t="s">
        <v>48</v>
      </c>
    </row>
    <row r="709" spans="1:13" s="89" customFormat="1" ht="12.75">
      <c r="A709" s="114" t="s">
        <v>361</v>
      </c>
      <c r="B709" s="91" t="s">
        <v>2037</v>
      </c>
      <c r="C709" s="136" t="s">
        <v>449</v>
      </c>
      <c r="D709" s="138">
        <v>42991</v>
      </c>
      <c r="E709" s="90" t="s">
        <v>2038</v>
      </c>
      <c r="F709" s="136" t="s">
        <v>48</v>
      </c>
      <c r="G709" s="141"/>
      <c r="H709" s="142">
        <v>42991</v>
      </c>
      <c r="I709" s="140">
        <f t="shared" si="3"/>
        <v>0</v>
      </c>
      <c r="J709" s="141"/>
      <c r="K709" s="88" t="s">
        <v>48</v>
      </c>
    </row>
    <row r="710" spans="1:13" s="89" customFormat="1" ht="25.5">
      <c r="A710" s="114" t="s">
        <v>361</v>
      </c>
      <c r="B710" s="114" t="s">
        <v>2039</v>
      </c>
      <c r="C710" s="136" t="s">
        <v>449</v>
      </c>
      <c r="D710" s="138">
        <v>42993</v>
      </c>
      <c r="E710" s="90" t="s">
        <v>2040</v>
      </c>
      <c r="F710" s="136" t="s">
        <v>48</v>
      </c>
      <c r="G710" s="141"/>
      <c r="H710" s="142">
        <v>42993</v>
      </c>
      <c r="I710" s="140">
        <f t="shared" si="3"/>
        <v>0</v>
      </c>
      <c r="J710" s="141"/>
      <c r="K710" s="88" t="s">
        <v>48</v>
      </c>
    </row>
    <row r="711" spans="1:13" s="89" customFormat="1" ht="25.5">
      <c r="A711" s="114" t="s">
        <v>361</v>
      </c>
      <c r="B711" s="91" t="s">
        <v>2041</v>
      </c>
      <c r="C711" s="136" t="s">
        <v>449</v>
      </c>
      <c r="D711" s="138">
        <v>42996</v>
      </c>
      <c r="E711" s="90" t="s">
        <v>2042</v>
      </c>
      <c r="F711" s="136" t="s">
        <v>48</v>
      </c>
      <c r="G711" s="141"/>
      <c r="H711" s="142">
        <v>42997</v>
      </c>
      <c r="I711" s="140">
        <f t="shared" si="3"/>
        <v>1</v>
      </c>
      <c r="J711" s="141"/>
      <c r="K711" s="88" t="s">
        <v>48</v>
      </c>
    </row>
    <row r="712" spans="1:13" s="89" customFormat="1" ht="25.5">
      <c r="A712" s="114" t="s">
        <v>361</v>
      </c>
      <c r="B712" s="114" t="s">
        <v>2043</v>
      </c>
      <c r="C712" s="136" t="s">
        <v>449</v>
      </c>
      <c r="D712" s="138">
        <v>43017</v>
      </c>
      <c r="E712" s="90" t="s">
        <v>2044</v>
      </c>
      <c r="F712" s="136" t="s">
        <v>48</v>
      </c>
      <c r="G712" s="141"/>
      <c r="H712" s="142">
        <v>43018</v>
      </c>
      <c r="I712" s="140">
        <f t="shared" si="3"/>
        <v>1</v>
      </c>
      <c r="J712" s="141"/>
      <c r="K712" s="88" t="s">
        <v>48</v>
      </c>
    </row>
    <row r="713" spans="1:13" s="257" customFormat="1" ht="30.75" customHeight="1">
      <c r="A713" s="63" t="s">
        <v>361</v>
      </c>
      <c r="B713" s="63" t="s">
        <v>471</v>
      </c>
      <c r="C713" s="63" t="s">
        <v>1099</v>
      </c>
      <c r="D713" s="211" t="s">
        <v>2308</v>
      </c>
      <c r="E713" s="67" t="s">
        <v>2240</v>
      </c>
      <c r="F713" s="63" t="s">
        <v>45</v>
      </c>
      <c r="G713" s="63" t="s">
        <v>46</v>
      </c>
      <c r="H713" s="211" t="s">
        <v>2239</v>
      </c>
      <c r="I713" s="63">
        <v>0</v>
      </c>
      <c r="J713" s="67" t="s">
        <v>47</v>
      </c>
      <c r="K713" s="63" t="s">
        <v>45</v>
      </c>
      <c r="L713" s="67"/>
      <c r="M713" s="257">
        <f>SUM(I713:I812)</f>
        <v>688</v>
      </c>
    </row>
    <row r="714" spans="1:13" s="257" customFormat="1" ht="51">
      <c r="A714" s="63" t="s">
        <v>361</v>
      </c>
      <c r="B714" s="63" t="s">
        <v>471</v>
      </c>
      <c r="C714" s="63" t="s">
        <v>1099</v>
      </c>
      <c r="D714" s="66" t="s">
        <v>2309</v>
      </c>
      <c r="E714" s="65" t="s">
        <v>2310</v>
      </c>
      <c r="F714" s="63" t="s">
        <v>48</v>
      </c>
      <c r="G714" s="63" t="s">
        <v>46</v>
      </c>
      <c r="H714" s="66" t="s">
        <v>2309</v>
      </c>
      <c r="I714" s="108">
        <v>0</v>
      </c>
      <c r="J714" s="63" t="s">
        <v>47</v>
      </c>
      <c r="K714" s="63" t="s">
        <v>48</v>
      </c>
      <c r="L714" s="65" t="s">
        <v>2150</v>
      </c>
    </row>
    <row r="715" spans="1:13" s="257" customFormat="1" ht="51">
      <c r="A715" s="63" t="s">
        <v>361</v>
      </c>
      <c r="B715" s="63" t="s">
        <v>471</v>
      </c>
      <c r="C715" s="63" t="s">
        <v>1099</v>
      </c>
      <c r="D715" s="66" t="s">
        <v>2311</v>
      </c>
      <c r="E715" s="65" t="s">
        <v>2312</v>
      </c>
      <c r="F715" s="63" t="s">
        <v>48</v>
      </c>
      <c r="G715" s="63" t="s">
        <v>46</v>
      </c>
      <c r="H715" s="66" t="s">
        <v>2311</v>
      </c>
      <c r="I715" s="108">
        <v>0</v>
      </c>
      <c r="J715" s="63" t="s">
        <v>47</v>
      </c>
      <c r="K715" s="63" t="s">
        <v>48</v>
      </c>
      <c r="L715" s="65" t="s">
        <v>2150</v>
      </c>
    </row>
    <row r="716" spans="1:13" s="257" customFormat="1" ht="38.25">
      <c r="A716" s="63" t="s">
        <v>361</v>
      </c>
      <c r="B716" s="63" t="s">
        <v>471</v>
      </c>
      <c r="C716" s="63" t="s">
        <v>1099</v>
      </c>
      <c r="D716" s="212">
        <v>42930</v>
      </c>
      <c r="E716" s="65" t="s">
        <v>2313</v>
      </c>
      <c r="F716" s="63" t="s">
        <v>48</v>
      </c>
      <c r="G716" s="63" t="s">
        <v>46</v>
      </c>
      <c r="H716" s="66" t="s">
        <v>2314</v>
      </c>
      <c r="I716" s="108">
        <v>13</v>
      </c>
      <c r="J716" s="102">
        <v>450</v>
      </c>
      <c r="K716" s="63" t="s">
        <v>48</v>
      </c>
      <c r="L716" s="65"/>
    </row>
    <row r="717" spans="1:13" s="257" customFormat="1" ht="51">
      <c r="A717" s="63" t="s">
        <v>361</v>
      </c>
      <c r="B717" s="63" t="s">
        <v>471</v>
      </c>
      <c r="C717" s="63" t="s">
        <v>1099</v>
      </c>
      <c r="D717" s="66" t="s">
        <v>2315</v>
      </c>
      <c r="E717" s="65" t="s">
        <v>2316</v>
      </c>
      <c r="F717" s="63" t="s">
        <v>48</v>
      </c>
      <c r="G717" s="63" t="s">
        <v>46</v>
      </c>
      <c r="H717" s="66" t="s">
        <v>2315</v>
      </c>
      <c r="I717" s="108">
        <v>0</v>
      </c>
      <c r="J717" s="63" t="s">
        <v>47</v>
      </c>
      <c r="K717" s="63" t="s">
        <v>48</v>
      </c>
      <c r="L717" s="65" t="s">
        <v>2150</v>
      </c>
    </row>
    <row r="718" spans="1:13" s="257" customFormat="1" ht="51">
      <c r="A718" s="63" t="s">
        <v>361</v>
      </c>
      <c r="B718" s="63" t="s">
        <v>471</v>
      </c>
      <c r="C718" s="63" t="s">
        <v>1099</v>
      </c>
      <c r="D718" s="66" t="s">
        <v>2317</v>
      </c>
      <c r="E718" s="65" t="s">
        <v>2318</v>
      </c>
      <c r="F718" s="63" t="s">
        <v>48</v>
      </c>
      <c r="G718" s="63" t="s">
        <v>46</v>
      </c>
      <c r="H718" s="66" t="s">
        <v>2317</v>
      </c>
      <c r="I718" s="108">
        <v>0</v>
      </c>
      <c r="J718" s="63" t="s">
        <v>47</v>
      </c>
      <c r="K718" s="63" t="s">
        <v>48</v>
      </c>
      <c r="L718" s="65" t="s">
        <v>2150</v>
      </c>
    </row>
    <row r="719" spans="1:13" s="257" customFormat="1" ht="38.25">
      <c r="A719" s="63" t="s">
        <v>361</v>
      </c>
      <c r="B719" s="63" t="s">
        <v>471</v>
      </c>
      <c r="C719" s="63" t="s">
        <v>1099</v>
      </c>
      <c r="D719" s="66" t="s">
        <v>2319</v>
      </c>
      <c r="E719" s="65" t="s">
        <v>2320</v>
      </c>
      <c r="F719" s="63" t="s">
        <v>48</v>
      </c>
      <c r="G719" s="63" t="s">
        <v>46</v>
      </c>
      <c r="H719" s="66" t="s">
        <v>2319</v>
      </c>
      <c r="I719" s="108">
        <v>0</v>
      </c>
      <c r="J719" s="63" t="s">
        <v>47</v>
      </c>
      <c r="K719" s="63" t="s">
        <v>48</v>
      </c>
      <c r="L719" s="65" t="s">
        <v>2150</v>
      </c>
    </row>
    <row r="720" spans="1:13" s="257" customFormat="1" ht="38.25">
      <c r="A720" s="63" t="s">
        <v>361</v>
      </c>
      <c r="B720" s="63" t="s">
        <v>471</v>
      </c>
      <c r="C720" s="63" t="s">
        <v>1099</v>
      </c>
      <c r="D720" s="66" t="s">
        <v>2319</v>
      </c>
      <c r="E720" s="65" t="s">
        <v>2321</v>
      </c>
      <c r="F720" s="63" t="s">
        <v>48</v>
      </c>
      <c r="G720" s="63" t="s">
        <v>46</v>
      </c>
      <c r="H720" s="66" t="s">
        <v>2319</v>
      </c>
      <c r="I720" s="108">
        <v>0</v>
      </c>
      <c r="J720" s="63" t="s">
        <v>47</v>
      </c>
      <c r="K720" s="63" t="s">
        <v>48</v>
      </c>
      <c r="L720" s="65" t="s">
        <v>2150</v>
      </c>
    </row>
    <row r="721" spans="1:12" s="257" customFormat="1" ht="51">
      <c r="A721" s="63" t="s">
        <v>361</v>
      </c>
      <c r="B721" s="63" t="s">
        <v>471</v>
      </c>
      <c r="C721" s="63" t="s">
        <v>1099</v>
      </c>
      <c r="D721" s="66" t="s">
        <v>2319</v>
      </c>
      <c r="E721" s="65" t="s">
        <v>2322</v>
      </c>
      <c r="F721" s="63" t="s">
        <v>48</v>
      </c>
      <c r="G721" s="63" t="s">
        <v>46</v>
      </c>
      <c r="H721" s="66" t="s">
        <v>2319</v>
      </c>
      <c r="I721" s="108">
        <v>0</v>
      </c>
      <c r="J721" s="63" t="s">
        <v>47</v>
      </c>
      <c r="K721" s="63" t="s">
        <v>48</v>
      </c>
      <c r="L721" s="65" t="s">
        <v>2150</v>
      </c>
    </row>
    <row r="722" spans="1:12" s="257" customFormat="1" ht="38.25">
      <c r="A722" s="63" t="s">
        <v>361</v>
      </c>
      <c r="B722" s="63" t="s">
        <v>471</v>
      </c>
      <c r="C722" s="63" t="s">
        <v>1099</v>
      </c>
      <c r="D722" s="212">
        <v>42957</v>
      </c>
      <c r="E722" s="65" t="s">
        <v>2323</v>
      </c>
      <c r="F722" s="63" t="s">
        <v>48</v>
      </c>
      <c r="G722" s="63" t="s">
        <v>46</v>
      </c>
      <c r="H722" s="66" t="s">
        <v>2324</v>
      </c>
      <c r="I722" s="108">
        <v>7</v>
      </c>
      <c r="J722" s="102">
        <v>250</v>
      </c>
      <c r="K722" s="63" t="s">
        <v>48</v>
      </c>
      <c r="L722" s="65"/>
    </row>
    <row r="723" spans="1:12" s="257" customFormat="1" ht="51">
      <c r="A723" s="63" t="s">
        <v>361</v>
      </c>
      <c r="B723" s="63" t="s">
        <v>471</v>
      </c>
      <c r="C723" s="63" t="s">
        <v>1099</v>
      </c>
      <c r="D723" s="66" t="s">
        <v>2325</v>
      </c>
      <c r="E723" s="65" t="s">
        <v>2326</v>
      </c>
      <c r="F723" s="63" t="s">
        <v>48</v>
      </c>
      <c r="G723" s="63" t="s">
        <v>46</v>
      </c>
      <c r="H723" s="66" t="s">
        <v>2325</v>
      </c>
      <c r="I723" s="108">
        <v>0</v>
      </c>
      <c r="J723" s="63" t="s">
        <v>47</v>
      </c>
      <c r="K723" s="63" t="s">
        <v>48</v>
      </c>
      <c r="L723" s="65" t="s">
        <v>2150</v>
      </c>
    </row>
    <row r="724" spans="1:12" s="257" customFormat="1" ht="38.25">
      <c r="A724" s="63" t="s">
        <v>361</v>
      </c>
      <c r="B724" s="63" t="s">
        <v>471</v>
      </c>
      <c r="C724" s="63" t="s">
        <v>1099</v>
      </c>
      <c r="D724" s="66" t="s">
        <v>2325</v>
      </c>
      <c r="E724" s="65" t="s">
        <v>2327</v>
      </c>
      <c r="F724" s="63" t="s">
        <v>48</v>
      </c>
      <c r="G724" s="63" t="s">
        <v>46</v>
      </c>
      <c r="H724" s="66" t="s">
        <v>2325</v>
      </c>
      <c r="I724" s="108">
        <v>0</v>
      </c>
      <c r="J724" s="63" t="s">
        <v>47</v>
      </c>
      <c r="K724" s="63" t="s">
        <v>48</v>
      </c>
      <c r="L724" s="65" t="s">
        <v>2150</v>
      </c>
    </row>
    <row r="725" spans="1:12" s="257" customFormat="1" ht="51">
      <c r="A725" s="63" t="s">
        <v>361</v>
      </c>
      <c r="B725" s="63" t="s">
        <v>471</v>
      </c>
      <c r="C725" s="63" t="s">
        <v>1099</v>
      </c>
      <c r="D725" s="66" t="s">
        <v>2328</v>
      </c>
      <c r="E725" s="65" t="s">
        <v>2329</v>
      </c>
      <c r="F725" s="63" t="s">
        <v>48</v>
      </c>
      <c r="G725" s="63" t="s">
        <v>46</v>
      </c>
      <c r="H725" s="66" t="s">
        <v>2328</v>
      </c>
      <c r="I725" s="108">
        <v>0</v>
      </c>
      <c r="J725" s="63" t="s">
        <v>47</v>
      </c>
      <c r="K725" s="63" t="s">
        <v>48</v>
      </c>
      <c r="L725" s="65" t="s">
        <v>2150</v>
      </c>
    </row>
    <row r="726" spans="1:12" s="257" customFormat="1" ht="51">
      <c r="A726" s="63" t="s">
        <v>361</v>
      </c>
      <c r="B726" s="63" t="s">
        <v>471</v>
      </c>
      <c r="C726" s="63" t="s">
        <v>1099</v>
      </c>
      <c r="D726" s="66" t="s">
        <v>2330</v>
      </c>
      <c r="E726" s="65" t="s">
        <v>2331</v>
      </c>
      <c r="F726" s="63" t="s">
        <v>48</v>
      </c>
      <c r="G726" s="63" t="s">
        <v>46</v>
      </c>
      <c r="H726" s="66" t="s">
        <v>2330</v>
      </c>
      <c r="I726" s="108">
        <v>0</v>
      </c>
      <c r="J726" s="63" t="s">
        <v>47</v>
      </c>
      <c r="K726" s="63" t="s">
        <v>48</v>
      </c>
      <c r="L726" s="65" t="s">
        <v>2150</v>
      </c>
    </row>
    <row r="727" spans="1:12" s="257" customFormat="1" ht="51">
      <c r="A727" s="63" t="s">
        <v>361</v>
      </c>
      <c r="B727" s="63" t="s">
        <v>471</v>
      </c>
      <c r="C727" s="63" t="s">
        <v>1099</v>
      </c>
      <c r="D727" s="66" t="s">
        <v>2332</v>
      </c>
      <c r="E727" s="65" t="s">
        <v>2333</v>
      </c>
      <c r="F727" s="63" t="s">
        <v>48</v>
      </c>
      <c r="G727" s="63" t="s">
        <v>46</v>
      </c>
      <c r="H727" s="66" t="s">
        <v>2332</v>
      </c>
      <c r="I727" s="108">
        <v>0</v>
      </c>
      <c r="J727" s="63" t="s">
        <v>47</v>
      </c>
      <c r="K727" s="63" t="s">
        <v>48</v>
      </c>
      <c r="L727" s="65" t="s">
        <v>2150</v>
      </c>
    </row>
    <row r="728" spans="1:12" s="257" customFormat="1" ht="51">
      <c r="A728" s="63" t="s">
        <v>361</v>
      </c>
      <c r="B728" s="63" t="s">
        <v>471</v>
      </c>
      <c r="C728" s="63" t="s">
        <v>1099</v>
      </c>
      <c r="D728" s="66" t="s">
        <v>2332</v>
      </c>
      <c r="E728" s="65" t="s">
        <v>2334</v>
      </c>
      <c r="F728" s="63" t="s">
        <v>48</v>
      </c>
      <c r="G728" s="63" t="s">
        <v>46</v>
      </c>
      <c r="H728" s="66" t="s">
        <v>2332</v>
      </c>
      <c r="I728" s="108">
        <v>0</v>
      </c>
      <c r="J728" s="63" t="s">
        <v>47</v>
      </c>
      <c r="K728" s="63" t="s">
        <v>48</v>
      </c>
      <c r="L728" s="65" t="s">
        <v>2150</v>
      </c>
    </row>
    <row r="729" spans="1:12" s="257" customFormat="1" ht="51">
      <c r="A729" s="63" t="s">
        <v>361</v>
      </c>
      <c r="B729" s="63" t="s">
        <v>471</v>
      </c>
      <c r="C729" s="63" t="s">
        <v>1099</v>
      </c>
      <c r="D729" s="66" t="s">
        <v>2335</v>
      </c>
      <c r="E729" s="65" t="s">
        <v>2336</v>
      </c>
      <c r="F729" s="63" t="s">
        <v>48</v>
      </c>
      <c r="G729" s="63" t="s">
        <v>46</v>
      </c>
      <c r="H729" s="66" t="s">
        <v>2335</v>
      </c>
      <c r="I729" s="108">
        <v>0</v>
      </c>
      <c r="J729" s="63" t="s">
        <v>47</v>
      </c>
      <c r="K729" s="63" t="s">
        <v>48</v>
      </c>
      <c r="L729" s="65" t="s">
        <v>2150</v>
      </c>
    </row>
    <row r="730" spans="1:12" s="257" customFormat="1" ht="51">
      <c r="A730" s="63" t="s">
        <v>361</v>
      </c>
      <c r="B730" s="63" t="s">
        <v>471</v>
      </c>
      <c r="C730" s="63" t="s">
        <v>1099</v>
      </c>
      <c r="D730" s="66" t="s">
        <v>2335</v>
      </c>
      <c r="E730" s="65" t="s">
        <v>2337</v>
      </c>
      <c r="F730" s="63" t="s">
        <v>48</v>
      </c>
      <c r="G730" s="63" t="s">
        <v>46</v>
      </c>
      <c r="H730" s="66" t="s">
        <v>2335</v>
      </c>
      <c r="I730" s="108">
        <v>0</v>
      </c>
      <c r="J730" s="63" t="s">
        <v>47</v>
      </c>
      <c r="K730" s="63" t="s">
        <v>48</v>
      </c>
      <c r="L730" s="65" t="s">
        <v>2150</v>
      </c>
    </row>
    <row r="731" spans="1:12" s="257" customFormat="1" ht="51">
      <c r="A731" s="63" t="s">
        <v>361</v>
      </c>
      <c r="B731" s="63" t="s">
        <v>471</v>
      </c>
      <c r="C731" s="63" t="s">
        <v>1099</v>
      </c>
      <c r="D731" s="66" t="s">
        <v>2338</v>
      </c>
      <c r="E731" s="65" t="s">
        <v>2339</v>
      </c>
      <c r="F731" s="63" t="s">
        <v>48</v>
      </c>
      <c r="G731" s="63" t="s">
        <v>46</v>
      </c>
      <c r="H731" s="66" t="s">
        <v>2338</v>
      </c>
      <c r="I731" s="108">
        <v>0</v>
      </c>
      <c r="J731" s="63" t="s">
        <v>47</v>
      </c>
      <c r="K731" s="63" t="s">
        <v>48</v>
      </c>
      <c r="L731" s="65" t="s">
        <v>2150</v>
      </c>
    </row>
    <row r="732" spans="1:12" s="257" customFormat="1" ht="51">
      <c r="A732" s="63" t="s">
        <v>361</v>
      </c>
      <c r="B732" s="63" t="s">
        <v>471</v>
      </c>
      <c r="C732" s="63" t="s">
        <v>1099</v>
      </c>
      <c r="D732" s="66" t="s">
        <v>2340</v>
      </c>
      <c r="E732" s="65" t="s">
        <v>2341</v>
      </c>
      <c r="F732" s="63" t="s">
        <v>48</v>
      </c>
      <c r="G732" s="63" t="s">
        <v>46</v>
      </c>
      <c r="H732" s="66" t="s">
        <v>2340</v>
      </c>
      <c r="I732" s="108">
        <v>0</v>
      </c>
      <c r="J732" s="63" t="s">
        <v>47</v>
      </c>
      <c r="K732" s="63" t="s">
        <v>48</v>
      </c>
      <c r="L732" s="65" t="s">
        <v>2150</v>
      </c>
    </row>
    <row r="733" spans="1:12" s="257" customFormat="1" ht="25.5">
      <c r="A733" s="63" t="s">
        <v>361</v>
      </c>
      <c r="B733" s="63" t="s">
        <v>471</v>
      </c>
      <c r="C733" s="63" t="s">
        <v>1099</v>
      </c>
      <c r="D733" s="212">
        <v>42989</v>
      </c>
      <c r="E733" s="65" t="s">
        <v>2342</v>
      </c>
      <c r="F733" s="63" t="s">
        <v>48</v>
      </c>
      <c r="G733" s="63" t="s">
        <v>46</v>
      </c>
      <c r="H733" s="66" t="s">
        <v>2343</v>
      </c>
      <c r="I733" s="108">
        <v>5</v>
      </c>
      <c r="J733" s="102">
        <v>50</v>
      </c>
      <c r="K733" s="63" t="s">
        <v>48</v>
      </c>
      <c r="L733" s="65"/>
    </row>
    <row r="734" spans="1:12" s="257" customFormat="1" ht="51">
      <c r="A734" s="63" t="s">
        <v>361</v>
      </c>
      <c r="B734" s="63" t="s">
        <v>471</v>
      </c>
      <c r="C734" s="63" t="s">
        <v>1099</v>
      </c>
      <c r="D734" s="66" t="s">
        <v>2344</v>
      </c>
      <c r="E734" s="65" t="s">
        <v>2345</v>
      </c>
      <c r="F734" s="63" t="s">
        <v>48</v>
      </c>
      <c r="G734" s="63" t="s">
        <v>46</v>
      </c>
      <c r="H734" s="66" t="s">
        <v>2344</v>
      </c>
      <c r="I734" s="108">
        <v>0</v>
      </c>
      <c r="J734" s="63" t="s">
        <v>47</v>
      </c>
      <c r="K734" s="63" t="s">
        <v>48</v>
      </c>
      <c r="L734" s="65" t="s">
        <v>2150</v>
      </c>
    </row>
    <row r="735" spans="1:12" s="257" customFormat="1" ht="51">
      <c r="A735" s="63" t="s">
        <v>361</v>
      </c>
      <c r="B735" s="63" t="s">
        <v>471</v>
      </c>
      <c r="C735" s="63" t="s">
        <v>1099</v>
      </c>
      <c r="D735" s="66" t="s">
        <v>2346</v>
      </c>
      <c r="E735" s="65" t="s">
        <v>2347</v>
      </c>
      <c r="F735" s="63" t="s">
        <v>48</v>
      </c>
      <c r="G735" s="63" t="s">
        <v>46</v>
      </c>
      <c r="H735" s="66" t="s">
        <v>2346</v>
      </c>
      <c r="I735" s="108">
        <v>0</v>
      </c>
      <c r="J735" s="63" t="s">
        <v>47</v>
      </c>
      <c r="K735" s="63" t="s">
        <v>48</v>
      </c>
      <c r="L735" s="65" t="s">
        <v>2150</v>
      </c>
    </row>
    <row r="736" spans="1:12" s="257" customFormat="1" ht="12.75">
      <c r="A736" s="63" t="s">
        <v>361</v>
      </c>
      <c r="B736" s="63" t="s">
        <v>471</v>
      </c>
      <c r="C736" s="63" t="s">
        <v>1099</v>
      </c>
      <c r="D736" s="212">
        <v>43004</v>
      </c>
      <c r="E736" s="65" t="s">
        <v>2008</v>
      </c>
      <c r="F736" s="63" t="s">
        <v>48</v>
      </c>
      <c r="G736" s="63" t="s">
        <v>46</v>
      </c>
      <c r="H736" s="66" t="s">
        <v>2348</v>
      </c>
      <c r="I736" s="108">
        <v>0</v>
      </c>
      <c r="J736" s="213">
        <v>900</v>
      </c>
      <c r="K736" s="63" t="s">
        <v>48</v>
      </c>
      <c r="L736" s="65"/>
    </row>
    <row r="737" spans="1:12" s="257" customFormat="1" ht="51">
      <c r="A737" s="63" t="s">
        <v>361</v>
      </c>
      <c r="B737" s="63" t="s">
        <v>471</v>
      </c>
      <c r="C737" s="63" t="s">
        <v>1099</v>
      </c>
      <c r="D737" s="66" t="s">
        <v>2349</v>
      </c>
      <c r="E737" s="65" t="s">
        <v>2350</v>
      </c>
      <c r="F737" s="63" t="s">
        <v>48</v>
      </c>
      <c r="G737" s="63" t="s">
        <v>46</v>
      </c>
      <c r="H737" s="66" t="s">
        <v>2349</v>
      </c>
      <c r="I737" s="108">
        <v>0</v>
      </c>
      <c r="J737" s="63" t="s">
        <v>47</v>
      </c>
      <c r="K737" s="63" t="s">
        <v>48</v>
      </c>
      <c r="L737" s="65" t="s">
        <v>2150</v>
      </c>
    </row>
    <row r="738" spans="1:12" s="257" customFormat="1" ht="38.25">
      <c r="A738" s="63" t="s">
        <v>361</v>
      </c>
      <c r="B738" s="63" t="s">
        <v>471</v>
      </c>
      <c r="C738" s="63" t="s">
        <v>1099</v>
      </c>
      <c r="D738" s="66" t="s">
        <v>2351</v>
      </c>
      <c r="E738" s="65" t="s">
        <v>2352</v>
      </c>
      <c r="F738" s="63" t="s">
        <v>48</v>
      </c>
      <c r="G738" s="63" t="s">
        <v>46</v>
      </c>
      <c r="H738" s="66" t="s">
        <v>2351</v>
      </c>
      <c r="I738" s="108">
        <v>0</v>
      </c>
      <c r="J738" s="63" t="s">
        <v>47</v>
      </c>
      <c r="K738" s="63" t="s">
        <v>48</v>
      </c>
      <c r="L738" s="65"/>
    </row>
    <row r="739" spans="1:12" s="257" customFormat="1" ht="38.25">
      <c r="A739" s="63" t="s">
        <v>361</v>
      </c>
      <c r="B739" s="63" t="s">
        <v>471</v>
      </c>
      <c r="C739" s="63" t="s">
        <v>449</v>
      </c>
      <c r="D739" s="66" t="s">
        <v>2353</v>
      </c>
      <c r="E739" s="67" t="s">
        <v>2354</v>
      </c>
      <c r="F739" s="63" t="s">
        <v>451</v>
      </c>
      <c r="G739" s="63" t="s">
        <v>2165</v>
      </c>
      <c r="H739" s="66" t="s">
        <v>2353</v>
      </c>
      <c r="I739" s="255">
        <v>0</v>
      </c>
      <c r="J739" s="63" t="s">
        <v>453</v>
      </c>
      <c r="K739" s="63" t="s">
        <v>451</v>
      </c>
      <c r="L739" s="67" t="s">
        <v>2355</v>
      </c>
    </row>
    <row r="740" spans="1:12" s="257" customFormat="1" ht="38.25">
      <c r="A740" s="63" t="s">
        <v>361</v>
      </c>
      <c r="B740" s="63" t="s">
        <v>471</v>
      </c>
      <c r="C740" s="63" t="s">
        <v>449</v>
      </c>
      <c r="D740" s="66" t="s">
        <v>2356</v>
      </c>
      <c r="E740" s="67" t="s">
        <v>2357</v>
      </c>
      <c r="F740" s="63" t="s">
        <v>451</v>
      </c>
      <c r="G740" s="63" t="s">
        <v>2165</v>
      </c>
      <c r="H740" s="66" t="s">
        <v>2356</v>
      </c>
      <c r="I740" s="255">
        <v>0</v>
      </c>
      <c r="J740" s="63" t="s">
        <v>453</v>
      </c>
      <c r="K740" s="63" t="s">
        <v>451</v>
      </c>
      <c r="L740" s="67" t="s">
        <v>2355</v>
      </c>
    </row>
    <row r="741" spans="1:12" s="257" customFormat="1" ht="38.25">
      <c r="A741" s="63" t="s">
        <v>361</v>
      </c>
      <c r="B741" s="63" t="s">
        <v>471</v>
      </c>
      <c r="C741" s="63" t="s">
        <v>449</v>
      </c>
      <c r="D741" s="66" t="s">
        <v>2358</v>
      </c>
      <c r="E741" s="67" t="s">
        <v>2359</v>
      </c>
      <c r="F741" s="63" t="s">
        <v>451</v>
      </c>
      <c r="G741" s="63" t="s">
        <v>2165</v>
      </c>
      <c r="H741" s="66" t="s">
        <v>2358</v>
      </c>
      <c r="I741" s="255">
        <v>0</v>
      </c>
      <c r="J741" s="63" t="s">
        <v>453</v>
      </c>
      <c r="K741" s="63" t="s">
        <v>451</v>
      </c>
      <c r="L741" s="67" t="s">
        <v>2355</v>
      </c>
    </row>
    <row r="742" spans="1:12" s="257" customFormat="1" ht="38.25">
      <c r="A742" s="63" t="s">
        <v>361</v>
      </c>
      <c r="B742" s="63" t="s">
        <v>471</v>
      </c>
      <c r="C742" s="63" t="s">
        <v>449</v>
      </c>
      <c r="D742" s="66" t="s">
        <v>2330</v>
      </c>
      <c r="E742" s="67" t="s">
        <v>2357</v>
      </c>
      <c r="F742" s="63" t="s">
        <v>451</v>
      </c>
      <c r="G742" s="63" t="s">
        <v>2165</v>
      </c>
      <c r="H742" s="66" t="s">
        <v>2330</v>
      </c>
      <c r="I742" s="255">
        <v>0</v>
      </c>
      <c r="J742" s="63" t="s">
        <v>453</v>
      </c>
      <c r="K742" s="63" t="s">
        <v>451</v>
      </c>
      <c r="L742" s="67" t="s">
        <v>2355</v>
      </c>
    </row>
    <row r="743" spans="1:12" s="257" customFormat="1" ht="38.25">
      <c r="A743" s="63" t="s">
        <v>361</v>
      </c>
      <c r="B743" s="63" t="s">
        <v>471</v>
      </c>
      <c r="C743" s="63" t="s">
        <v>449</v>
      </c>
      <c r="D743" s="66" t="s">
        <v>2360</v>
      </c>
      <c r="E743" s="67" t="s">
        <v>2357</v>
      </c>
      <c r="F743" s="63" t="s">
        <v>451</v>
      </c>
      <c r="G743" s="63" t="s">
        <v>2165</v>
      </c>
      <c r="H743" s="66" t="s">
        <v>2360</v>
      </c>
      <c r="I743" s="255">
        <v>0</v>
      </c>
      <c r="J743" s="63" t="s">
        <v>453</v>
      </c>
      <c r="K743" s="63" t="s">
        <v>451</v>
      </c>
      <c r="L743" s="67" t="s">
        <v>2355</v>
      </c>
    </row>
    <row r="744" spans="1:12" s="257" customFormat="1" ht="38.25">
      <c r="A744" s="63" t="s">
        <v>361</v>
      </c>
      <c r="B744" s="63" t="s">
        <v>471</v>
      </c>
      <c r="C744" s="63" t="s">
        <v>449</v>
      </c>
      <c r="D744" s="66" t="s">
        <v>2351</v>
      </c>
      <c r="E744" s="67" t="s">
        <v>2357</v>
      </c>
      <c r="F744" s="63" t="s">
        <v>451</v>
      </c>
      <c r="G744" s="63" t="s">
        <v>2165</v>
      </c>
      <c r="H744" s="66" t="s">
        <v>2351</v>
      </c>
      <c r="I744" s="63">
        <v>0</v>
      </c>
      <c r="J744" s="63" t="s">
        <v>453</v>
      </c>
      <c r="K744" s="63" t="s">
        <v>451</v>
      </c>
      <c r="L744" s="67" t="s">
        <v>2355</v>
      </c>
    </row>
    <row r="745" spans="1:12" s="257" customFormat="1" ht="25.5">
      <c r="A745" s="63" t="s">
        <v>361</v>
      </c>
      <c r="B745" s="255" t="s">
        <v>2361</v>
      </c>
      <c r="C745" s="63" t="s">
        <v>449</v>
      </c>
      <c r="D745" s="66" t="s">
        <v>2362</v>
      </c>
      <c r="E745" s="67" t="s">
        <v>2363</v>
      </c>
      <c r="F745" s="63" t="s">
        <v>48</v>
      </c>
      <c r="G745" s="63" t="s">
        <v>46</v>
      </c>
      <c r="H745" s="68" t="s">
        <v>2364</v>
      </c>
      <c r="I745" s="108">
        <f t="shared" ref="I745:I807" si="4">DATEDIF(D745,H745,"d")</f>
        <v>22</v>
      </c>
      <c r="J745" s="256" t="s">
        <v>2159</v>
      </c>
      <c r="K745" s="63" t="s">
        <v>48</v>
      </c>
      <c r="L745" s="67" t="s">
        <v>2165</v>
      </c>
    </row>
    <row r="746" spans="1:12" s="257" customFormat="1" ht="38.25">
      <c r="A746" s="63" t="s">
        <v>361</v>
      </c>
      <c r="B746" s="255" t="s">
        <v>2365</v>
      </c>
      <c r="C746" s="63" t="s">
        <v>449</v>
      </c>
      <c r="D746" s="66" t="s">
        <v>2309</v>
      </c>
      <c r="E746" s="67" t="s">
        <v>2366</v>
      </c>
      <c r="F746" s="63" t="s">
        <v>42</v>
      </c>
      <c r="G746" s="63" t="s">
        <v>46</v>
      </c>
      <c r="H746" s="68">
        <v>42941</v>
      </c>
      <c r="I746" s="108">
        <f t="shared" si="4"/>
        <v>21</v>
      </c>
      <c r="J746" s="256" t="s">
        <v>1085</v>
      </c>
      <c r="K746" s="63" t="s">
        <v>48</v>
      </c>
      <c r="L746" s="67" t="s">
        <v>2160</v>
      </c>
    </row>
    <row r="747" spans="1:12" s="257" customFormat="1" ht="25.5">
      <c r="A747" s="63" t="s">
        <v>361</v>
      </c>
      <c r="B747" s="255" t="s">
        <v>2367</v>
      </c>
      <c r="C747" s="63" t="s">
        <v>449</v>
      </c>
      <c r="D747" s="66" t="s">
        <v>2368</v>
      </c>
      <c r="E747" s="67" t="s">
        <v>2369</v>
      </c>
      <c r="F747" s="63" t="s">
        <v>48</v>
      </c>
      <c r="G747" s="63" t="s">
        <v>46</v>
      </c>
      <c r="H747" s="68">
        <v>42927</v>
      </c>
      <c r="I747" s="108">
        <f t="shared" si="4"/>
        <v>6</v>
      </c>
      <c r="J747" s="256" t="s">
        <v>2159</v>
      </c>
      <c r="K747" s="63" t="s">
        <v>48</v>
      </c>
      <c r="L747" s="67" t="s">
        <v>2165</v>
      </c>
    </row>
    <row r="748" spans="1:12" s="257" customFormat="1" ht="38.25">
      <c r="A748" s="63" t="s">
        <v>361</v>
      </c>
      <c r="B748" s="255" t="s">
        <v>2370</v>
      </c>
      <c r="C748" s="63" t="s">
        <v>449</v>
      </c>
      <c r="D748" s="66" t="s">
        <v>2371</v>
      </c>
      <c r="E748" s="67" t="s">
        <v>2372</v>
      </c>
      <c r="F748" s="63" t="s">
        <v>42</v>
      </c>
      <c r="G748" s="63" t="s">
        <v>46</v>
      </c>
      <c r="H748" s="68" t="s">
        <v>2373</v>
      </c>
      <c r="I748" s="108">
        <f t="shared" si="4"/>
        <v>20</v>
      </c>
      <c r="J748" s="256" t="s">
        <v>1085</v>
      </c>
      <c r="K748" s="63" t="s">
        <v>48</v>
      </c>
      <c r="L748" s="67" t="s">
        <v>2160</v>
      </c>
    </row>
    <row r="749" spans="1:12" s="257" customFormat="1" ht="25.5">
      <c r="A749" s="63" t="s">
        <v>361</v>
      </c>
      <c r="B749" s="255" t="s">
        <v>2374</v>
      </c>
      <c r="C749" s="63" t="s">
        <v>449</v>
      </c>
      <c r="D749" s="66" t="s">
        <v>2353</v>
      </c>
      <c r="E749" s="67" t="s">
        <v>2229</v>
      </c>
      <c r="F749" s="63" t="s">
        <v>48</v>
      </c>
      <c r="G749" s="63" t="s">
        <v>46</v>
      </c>
      <c r="H749" s="68" t="s">
        <v>2375</v>
      </c>
      <c r="I749" s="108">
        <f t="shared" si="4"/>
        <v>6</v>
      </c>
      <c r="J749" s="256" t="s">
        <v>2159</v>
      </c>
      <c r="K749" s="63" t="s">
        <v>48</v>
      </c>
      <c r="L749" s="67" t="s">
        <v>2165</v>
      </c>
    </row>
    <row r="750" spans="1:12" s="257" customFormat="1" ht="25.5">
      <c r="A750" s="63" t="s">
        <v>361</v>
      </c>
      <c r="B750" s="255" t="s">
        <v>2376</v>
      </c>
      <c r="C750" s="63" t="s">
        <v>449</v>
      </c>
      <c r="D750" s="66" t="s">
        <v>2353</v>
      </c>
      <c r="E750" s="67" t="s">
        <v>2377</v>
      </c>
      <c r="F750" s="63" t="s">
        <v>48</v>
      </c>
      <c r="G750" s="63" t="s">
        <v>46</v>
      </c>
      <c r="H750" s="68" t="s">
        <v>2375</v>
      </c>
      <c r="I750" s="108">
        <f t="shared" si="4"/>
        <v>6</v>
      </c>
      <c r="J750" s="256" t="s">
        <v>2159</v>
      </c>
      <c r="K750" s="63" t="s">
        <v>48</v>
      </c>
      <c r="L750" s="67" t="s">
        <v>2165</v>
      </c>
    </row>
    <row r="751" spans="1:12" s="257" customFormat="1" ht="25.5">
      <c r="A751" s="63" t="s">
        <v>361</v>
      </c>
      <c r="B751" s="255" t="s">
        <v>2378</v>
      </c>
      <c r="C751" s="63" t="s">
        <v>449</v>
      </c>
      <c r="D751" s="66" t="s">
        <v>2308</v>
      </c>
      <c r="E751" s="67" t="s">
        <v>2379</v>
      </c>
      <c r="F751" s="63" t="s">
        <v>48</v>
      </c>
      <c r="G751" s="63" t="s">
        <v>46</v>
      </c>
      <c r="H751" s="68" t="s">
        <v>2380</v>
      </c>
      <c r="I751" s="108">
        <f t="shared" si="4"/>
        <v>10</v>
      </c>
      <c r="J751" s="256" t="s">
        <v>2159</v>
      </c>
      <c r="K751" s="63" t="s">
        <v>48</v>
      </c>
      <c r="L751" s="67" t="s">
        <v>2165</v>
      </c>
    </row>
    <row r="752" spans="1:12" s="257" customFormat="1" ht="25.5">
      <c r="A752" s="63" t="s">
        <v>361</v>
      </c>
      <c r="B752" s="255" t="s">
        <v>2381</v>
      </c>
      <c r="C752" s="63" t="s">
        <v>449</v>
      </c>
      <c r="D752" s="66" t="s">
        <v>2308</v>
      </c>
      <c r="E752" s="67" t="s">
        <v>2382</v>
      </c>
      <c r="F752" s="63" t="s">
        <v>48</v>
      </c>
      <c r="G752" s="63" t="s">
        <v>46</v>
      </c>
      <c r="H752" s="68" t="s">
        <v>2383</v>
      </c>
      <c r="I752" s="108">
        <f t="shared" si="4"/>
        <v>14</v>
      </c>
      <c r="J752" s="256" t="s">
        <v>2159</v>
      </c>
      <c r="K752" s="63" t="s">
        <v>48</v>
      </c>
      <c r="L752" s="67" t="s">
        <v>2165</v>
      </c>
    </row>
    <row r="753" spans="1:12" s="257" customFormat="1" ht="25.5">
      <c r="A753" s="63" t="s">
        <v>361</v>
      </c>
      <c r="B753" s="255" t="s">
        <v>2384</v>
      </c>
      <c r="C753" s="63" t="s">
        <v>449</v>
      </c>
      <c r="D753" s="66" t="s">
        <v>2385</v>
      </c>
      <c r="E753" s="67" t="s">
        <v>2386</v>
      </c>
      <c r="F753" s="63" t="s">
        <v>48</v>
      </c>
      <c r="G753" s="63" t="s">
        <v>46</v>
      </c>
      <c r="H753" s="68" t="s">
        <v>2387</v>
      </c>
      <c r="I753" s="108">
        <f t="shared" si="4"/>
        <v>8</v>
      </c>
      <c r="J753" s="256" t="s">
        <v>1085</v>
      </c>
      <c r="K753" s="63" t="s">
        <v>48</v>
      </c>
      <c r="L753" s="67" t="s">
        <v>2165</v>
      </c>
    </row>
    <row r="754" spans="1:12" s="257" customFormat="1" ht="25.5">
      <c r="A754" s="63" t="s">
        <v>361</v>
      </c>
      <c r="B754" s="255" t="s">
        <v>2388</v>
      </c>
      <c r="C754" s="63" t="s">
        <v>449</v>
      </c>
      <c r="D754" s="66" t="s">
        <v>2385</v>
      </c>
      <c r="E754" s="67" t="s">
        <v>2389</v>
      </c>
      <c r="F754" s="63" t="s">
        <v>48</v>
      </c>
      <c r="G754" s="63" t="s">
        <v>46</v>
      </c>
      <c r="H754" s="68" t="s">
        <v>2364</v>
      </c>
      <c r="I754" s="108">
        <f t="shared" si="4"/>
        <v>6</v>
      </c>
      <c r="J754" s="256" t="s">
        <v>2159</v>
      </c>
      <c r="K754" s="63" t="s">
        <v>48</v>
      </c>
      <c r="L754" s="67" t="s">
        <v>2165</v>
      </c>
    </row>
    <row r="755" spans="1:12" s="257" customFormat="1" ht="25.5">
      <c r="A755" s="63" t="s">
        <v>361</v>
      </c>
      <c r="B755" s="255" t="s">
        <v>2390</v>
      </c>
      <c r="C755" s="63" t="s">
        <v>449</v>
      </c>
      <c r="D755" s="66" t="s">
        <v>2391</v>
      </c>
      <c r="E755" s="67" t="s">
        <v>2392</v>
      </c>
      <c r="F755" s="63" t="s">
        <v>48</v>
      </c>
      <c r="G755" s="63" t="s">
        <v>46</v>
      </c>
      <c r="H755" s="68" t="s">
        <v>2380</v>
      </c>
      <c r="I755" s="108">
        <f t="shared" si="4"/>
        <v>0</v>
      </c>
      <c r="J755" s="256" t="s">
        <v>1085</v>
      </c>
      <c r="K755" s="63" t="s">
        <v>48</v>
      </c>
      <c r="L755" s="67" t="s">
        <v>2165</v>
      </c>
    </row>
    <row r="756" spans="1:12" s="257" customFormat="1" ht="25.5">
      <c r="A756" s="63" t="s">
        <v>361</v>
      </c>
      <c r="B756" s="255" t="s">
        <v>2393</v>
      </c>
      <c r="C756" s="63" t="s">
        <v>449</v>
      </c>
      <c r="D756" s="66" t="s">
        <v>2391</v>
      </c>
      <c r="E756" s="67" t="s">
        <v>2394</v>
      </c>
      <c r="F756" s="63" t="s">
        <v>48</v>
      </c>
      <c r="G756" s="63" t="s">
        <v>46</v>
      </c>
      <c r="H756" s="68" t="s">
        <v>2373</v>
      </c>
      <c r="I756" s="108">
        <f t="shared" si="4"/>
        <v>2</v>
      </c>
      <c r="J756" s="256" t="s">
        <v>1085</v>
      </c>
      <c r="K756" s="63" t="s">
        <v>48</v>
      </c>
      <c r="L756" s="67" t="s">
        <v>2165</v>
      </c>
    </row>
    <row r="757" spans="1:12" s="257" customFormat="1" ht="25.5">
      <c r="A757" s="63" t="s">
        <v>361</v>
      </c>
      <c r="B757" s="255" t="s">
        <v>2395</v>
      </c>
      <c r="C757" s="63" t="s">
        <v>449</v>
      </c>
      <c r="D757" s="66" t="s">
        <v>2391</v>
      </c>
      <c r="E757" s="67" t="s">
        <v>2396</v>
      </c>
      <c r="F757" s="63" t="s">
        <v>48</v>
      </c>
      <c r="G757" s="63" t="s">
        <v>46</v>
      </c>
      <c r="H757" s="68">
        <v>42951</v>
      </c>
      <c r="I757" s="108">
        <f t="shared" si="4"/>
        <v>11</v>
      </c>
      <c r="J757" s="256" t="s">
        <v>2159</v>
      </c>
      <c r="K757" s="63" t="s">
        <v>48</v>
      </c>
      <c r="L757" s="67" t="s">
        <v>2165</v>
      </c>
    </row>
    <row r="758" spans="1:12" s="257" customFormat="1" ht="25.5">
      <c r="A758" s="63" t="s">
        <v>361</v>
      </c>
      <c r="B758" s="255" t="s">
        <v>2397</v>
      </c>
      <c r="C758" s="63" t="s">
        <v>449</v>
      </c>
      <c r="D758" s="66" t="s">
        <v>2315</v>
      </c>
      <c r="E758" s="67" t="s">
        <v>2398</v>
      </c>
      <c r="F758" s="63" t="s">
        <v>48</v>
      </c>
      <c r="G758" s="63" t="s">
        <v>46</v>
      </c>
      <c r="H758" s="68" t="s">
        <v>2399</v>
      </c>
      <c r="I758" s="108">
        <f t="shared" si="4"/>
        <v>6</v>
      </c>
      <c r="J758" s="256" t="s">
        <v>1085</v>
      </c>
      <c r="K758" s="63" t="s">
        <v>48</v>
      </c>
      <c r="L758" s="67" t="s">
        <v>2165</v>
      </c>
    </row>
    <row r="759" spans="1:12" s="257" customFormat="1" ht="25.5">
      <c r="A759" s="63" t="s">
        <v>361</v>
      </c>
      <c r="B759" s="255" t="s">
        <v>2400</v>
      </c>
      <c r="C759" s="63" t="s">
        <v>449</v>
      </c>
      <c r="D759" s="66" t="s">
        <v>2315</v>
      </c>
      <c r="E759" s="67" t="s">
        <v>2401</v>
      </c>
      <c r="F759" s="63" t="s">
        <v>48</v>
      </c>
      <c r="G759" s="63" t="s">
        <v>46</v>
      </c>
      <c r="H759" s="68" t="s">
        <v>2402</v>
      </c>
      <c r="I759" s="108">
        <f t="shared" si="4"/>
        <v>6</v>
      </c>
      <c r="J759" s="256" t="s">
        <v>1085</v>
      </c>
      <c r="K759" s="63" t="s">
        <v>48</v>
      </c>
      <c r="L759" s="67" t="s">
        <v>2165</v>
      </c>
    </row>
    <row r="760" spans="1:12" s="257" customFormat="1" ht="25.5">
      <c r="A760" s="63" t="s">
        <v>361</v>
      </c>
      <c r="B760" s="255" t="s">
        <v>2403</v>
      </c>
      <c r="C760" s="63" t="s">
        <v>449</v>
      </c>
      <c r="D760" s="66" t="s">
        <v>2315</v>
      </c>
      <c r="E760" s="67" t="s">
        <v>2404</v>
      </c>
      <c r="F760" s="63" t="s">
        <v>48</v>
      </c>
      <c r="G760" s="63" t="s">
        <v>46</v>
      </c>
      <c r="H760" s="68" t="s">
        <v>2399</v>
      </c>
      <c r="I760" s="108">
        <f t="shared" si="4"/>
        <v>6</v>
      </c>
      <c r="J760" s="256" t="s">
        <v>1085</v>
      </c>
      <c r="K760" s="63" t="s">
        <v>48</v>
      </c>
      <c r="L760" s="67" t="s">
        <v>2165</v>
      </c>
    </row>
    <row r="761" spans="1:12" s="257" customFormat="1" ht="25.5">
      <c r="A761" s="63" t="s">
        <v>361</v>
      </c>
      <c r="B761" s="255" t="s">
        <v>2405</v>
      </c>
      <c r="C761" s="63" t="s">
        <v>449</v>
      </c>
      <c r="D761" s="66" t="s">
        <v>2406</v>
      </c>
      <c r="E761" s="67" t="s">
        <v>2407</v>
      </c>
      <c r="F761" s="63" t="s">
        <v>48</v>
      </c>
      <c r="G761" s="63" t="s">
        <v>46</v>
      </c>
      <c r="H761" s="68">
        <v>42948</v>
      </c>
      <c r="I761" s="108">
        <f t="shared" si="4"/>
        <v>6</v>
      </c>
      <c r="J761" s="256" t="s">
        <v>2159</v>
      </c>
      <c r="K761" s="63" t="s">
        <v>48</v>
      </c>
      <c r="L761" s="67" t="s">
        <v>2165</v>
      </c>
    </row>
    <row r="762" spans="1:12" s="257" customFormat="1" ht="25.5">
      <c r="A762" s="63" t="s">
        <v>361</v>
      </c>
      <c r="B762" s="255" t="s">
        <v>2408</v>
      </c>
      <c r="C762" s="63" t="s">
        <v>449</v>
      </c>
      <c r="D762" s="66" t="s">
        <v>2409</v>
      </c>
      <c r="E762" s="67" t="s">
        <v>2410</v>
      </c>
      <c r="F762" s="63" t="s">
        <v>48</v>
      </c>
      <c r="G762" s="63" t="s">
        <v>46</v>
      </c>
      <c r="H762" s="68" t="s">
        <v>2402</v>
      </c>
      <c r="I762" s="108">
        <f t="shared" si="4"/>
        <v>4</v>
      </c>
      <c r="J762" s="256" t="s">
        <v>1085</v>
      </c>
      <c r="K762" s="63" t="s">
        <v>48</v>
      </c>
      <c r="L762" s="67" t="s">
        <v>2165</v>
      </c>
    </row>
    <row r="763" spans="1:12" s="257" customFormat="1" ht="12.75">
      <c r="A763" s="63" t="s">
        <v>361</v>
      </c>
      <c r="B763" s="255" t="s">
        <v>2411</v>
      </c>
      <c r="C763" s="63" t="s">
        <v>449</v>
      </c>
      <c r="D763" s="66" t="s">
        <v>2412</v>
      </c>
      <c r="E763" s="67" t="s">
        <v>2413</v>
      </c>
      <c r="F763" s="63" t="s">
        <v>48</v>
      </c>
      <c r="G763" s="63" t="s">
        <v>46</v>
      </c>
      <c r="H763" s="68">
        <v>42950</v>
      </c>
      <c r="I763" s="108">
        <f t="shared" si="4"/>
        <v>3</v>
      </c>
      <c r="J763" s="256" t="s">
        <v>2159</v>
      </c>
      <c r="K763" s="63" t="s">
        <v>48</v>
      </c>
      <c r="L763" s="67" t="s">
        <v>2165</v>
      </c>
    </row>
    <row r="764" spans="1:12" s="257" customFormat="1" ht="25.5">
      <c r="A764" s="63" t="s">
        <v>361</v>
      </c>
      <c r="B764" s="255" t="s">
        <v>2414</v>
      </c>
      <c r="C764" s="63" t="s">
        <v>449</v>
      </c>
      <c r="D764" s="66" t="s">
        <v>2415</v>
      </c>
      <c r="E764" s="67" t="s">
        <v>2416</v>
      </c>
      <c r="F764" s="63" t="s">
        <v>48</v>
      </c>
      <c r="G764" s="63" t="s">
        <v>46</v>
      </c>
      <c r="H764" s="68" t="s">
        <v>2417</v>
      </c>
      <c r="I764" s="108">
        <f t="shared" si="4"/>
        <v>13</v>
      </c>
      <c r="J764" s="256" t="s">
        <v>1085</v>
      </c>
      <c r="K764" s="63" t="s">
        <v>48</v>
      </c>
      <c r="L764" s="67" t="s">
        <v>2165</v>
      </c>
    </row>
    <row r="765" spans="1:12" s="257" customFormat="1" ht="25.5">
      <c r="A765" s="63" t="s">
        <v>361</v>
      </c>
      <c r="B765" s="255" t="s">
        <v>2418</v>
      </c>
      <c r="C765" s="63" t="s">
        <v>449</v>
      </c>
      <c r="D765" s="66" t="s">
        <v>2419</v>
      </c>
      <c r="E765" s="67" t="s">
        <v>2420</v>
      </c>
      <c r="F765" s="63" t="s">
        <v>48</v>
      </c>
      <c r="G765" s="63" t="s">
        <v>46</v>
      </c>
      <c r="H765" s="68">
        <v>42961</v>
      </c>
      <c r="I765" s="108">
        <f t="shared" si="4"/>
        <v>11</v>
      </c>
      <c r="J765" s="256" t="s">
        <v>1085</v>
      </c>
      <c r="K765" s="63" t="s">
        <v>48</v>
      </c>
      <c r="L765" s="67" t="s">
        <v>2165</v>
      </c>
    </row>
    <row r="766" spans="1:12" s="257" customFormat="1" ht="25.5">
      <c r="A766" s="63" t="s">
        <v>361</v>
      </c>
      <c r="B766" s="255" t="s">
        <v>2421</v>
      </c>
      <c r="C766" s="63" t="s">
        <v>449</v>
      </c>
      <c r="D766" s="66" t="s">
        <v>2422</v>
      </c>
      <c r="E766" s="67" t="s">
        <v>2423</v>
      </c>
      <c r="F766" s="63" t="s">
        <v>48</v>
      </c>
      <c r="G766" s="63" t="s">
        <v>46</v>
      </c>
      <c r="H766" s="68">
        <v>42961</v>
      </c>
      <c r="I766" s="108">
        <f t="shared" si="4"/>
        <v>10</v>
      </c>
      <c r="J766" s="256" t="s">
        <v>1085</v>
      </c>
      <c r="K766" s="63" t="s">
        <v>48</v>
      </c>
      <c r="L766" s="67" t="s">
        <v>2165</v>
      </c>
    </row>
    <row r="767" spans="1:12" s="257" customFormat="1" ht="25.5">
      <c r="A767" s="63" t="s">
        <v>361</v>
      </c>
      <c r="B767" s="255" t="s">
        <v>2424</v>
      </c>
      <c r="C767" s="63" t="s">
        <v>449</v>
      </c>
      <c r="D767" s="66" t="s">
        <v>2319</v>
      </c>
      <c r="E767" s="67" t="s">
        <v>2425</v>
      </c>
      <c r="F767" s="63" t="s">
        <v>48</v>
      </c>
      <c r="G767" s="63" t="s">
        <v>46</v>
      </c>
      <c r="H767" s="68">
        <v>42963</v>
      </c>
      <c r="I767" s="108">
        <f t="shared" si="4"/>
        <v>9</v>
      </c>
      <c r="J767" s="256" t="s">
        <v>2159</v>
      </c>
      <c r="K767" s="63" t="s">
        <v>48</v>
      </c>
      <c r="L767" s="67" t="s">
        <v>2165</v>
      </c>
    </row>
    <row r="768" spans="1:12" s="257" customFormat="1" ht="25.5">
      <c r="A768" s="63" t="s">
        <v>361</v>
      </c>
      <c r="B768" s="255" t="s">
        <v>2426</v>
      </c>
      <c r="C768" s="63" t="s">
        <v>449</v>
      </c>
      <c r="D768" s="66" t="s">
        <v>2427</v>
      </c>
      <c r="E768" s="67" t="s">
        <v>2428</v>
      </c>
      <c r="F768" s="63" t="s">
        <v>48</v>
      </c>
      <c r="G768" s="63" t="s">
        <v>46</v>
      </c>
      <c r="H768" s="68" t="s">
        <v>2429</v>
      </c>
      <c r="I768" s="108">
        <f t="shared" si="4"/>
        <v>9</v>
      </c>
      <c r="J768" s="256" t="s">
        <v>1085</v>
      </c>
      <c r="K768" s="63" t="s">
        <v>48</v>
      </c>
      <c r="L768" s="67" t="s">
        <v>2165</v>
      </c>
    </row>
    <row r="769" spans="1:12" s="257" customFormat="1" ht="25.5">
      <c r="A769" s="63" t="s">
        <v>361</v>
      </c>
      <c r="B769" s="255" t="s">
        <v>2430</v>
      </c>
      <c r="C769" s="63" t="s">
        <v>449</v>
      </c>
      <c r="D769" s="66" t="s">
        <v>2427</v>
      </c>
      <c r="E769" s="67" t="s">
        <v>2431</v>
      </c>
      <c r="F769" s="63" t="s">
        <v>48</v>
      </c>
      <c r="G769" s="63" t="s">
        <v>46</v>
      </c>
      <c r="H769" s="68" t="s">
        <v>2429</v>
      </c>
      <c r="I769" s="108">
        <f t="shared" si="4"/>
        <v>9</v>
      </c>
      <c r="J769" s="256" t="s">
        <v>1085</v>
      </c>
      <c r="K769" s="63" t="s">
        <v>48</v>
      </c>
      <c r="L769" s="67" t="s">
        <v>2165</v>
      </c>
    </row>
    <row r="770" spans="1:12" s="257" customFormat="1" ht="25.5">
      <c r="A770" s="63" t="s">
        <v>361</v>
      </c>
      <c r="B770" s="255" t="s">
        <v>2432</v>
      </c>
      <c r="C770" s="63" t="s">
        <v>449</v>
      </c>
      <c r="D770" s="68" t="s">
        <v>2433</v>
      </c>
      <c r="E770" s="67" t="s">
        <v>2434</v>
      </c>
      <c r="F770" s="63" t="s">
        <v>48</v>
      </c>
      <c r="G770" s="63" t="s">
        <v>46</v>
      </c>
      <c r="H770" s="68" t="s">
        <v>2435</v>
      </c>
      <c r="I770" s="108">
        <f t="shared" si="4"/>
        <v>14</v>
      </c>
      <c r="J770" s="256" t="s">
        <v>1085</v>
      </c>
      <c r="K770" s="63" t="s">
        <v>48</v>
      </c>
      <c r="L770" s="67" t="s">
        <v>2165</v>
      </c>
    </row>
    <row r="771" spans="1:12" s="257" customFormat="1" ht="25.5">
      <c r="A771" s="63" t="s">
        <v>361</v>
      </c>
      <c r="B771" s="255" t="s">
        <v>2436</v>
      </c>
      <c r="C771" s="63" t="s">
        <v>449</v>
      </c>
      <c r="D771" s="66" t="s">
        <v>2356</v>
      </c>
      <c r="E771" s="67" t="s">
        <v>2437</v>
      </c>
      <c r="F771" s="63" t="s">
        <v>48</v>
      </c>
      <c r="G771" s="63" t="s">
        <v>46</v>
      </c>
      <c r="H771" s="68" t="s">
        <v>2438</v>
      </c>
      <c r="I771" s="108">
        <f t="shared" si="4"/>
        <v>14</v>
      </c>
      <c r="J771" s="256" t="s">
        <v>1085</v>
      </c>
      <c r="K771" s="63" t="s">
        <v>48</v>
      </c>
      <c r="L771" s="67" t="s">
        <v>2165</v>
      </c>
    </row>
    <row r="772" spans="1:12" s="257" customFormat="1" ht="25.5">
      <c r="A772" s="63" t="s">
        <v>361</v>
      </c>
      <c r="B772" s="255" t="s">
        <v>2439</v>
      </c>
      <c r="C772" s="63" t="s">
        <v>449</v>
      </c>
      <c r="D772" s="66" t="s">
        <v>2324</v>
      </c>
      <c r="E772" s="67" t="s">
        <v>2440</v>
      </c>
      <c r="F772" s="63" t="s">
        <v>48</v>
      </c>
      <c r="G772" s="63" t="s">
        <v>46</v>
      </c>
      <c r="H772" s="68" t="s">
        <v>2438</v>
      </c>
      <c r="I772" s="108">
        <f t="shared" si="4"/>
        <v>13</v>
      </c>
      <c r="J772" s="256" t="s">
        <v>1085</v>
      </c>
      <c r="K772" s="63" t="s">
        <v>48</v>
      </c>
      <c r="L772" s="67" t="s">
        <v>2165</v>
      </c>
    </row>
    <row r="773" spans="1:12" s="257" customFormat="1" ht="25.5">
      <c r="A773" s="63" t="s">
        <v>361</v>
      </c>
      <c r="B773" s="255" t="s">
        <v>2441</v>
      </c>
      <c r="C773" s="63" t="s">
        <v>449</v>
      </c>
      <c r="D773" s="66" t="s">
        <v>2324</v>
      </c>
      <c r="E773" s="67" t="s">
        <v>2442</v>
      </c>
      <c r="F773" s="63" t="s">
        <v>48</v>
      </c>
      <c r="G773" s="63" t="s">
        <v>46</v>
      </c>
      <c r="H773" s="68" t="s">
        <v>2438</v>
      </c>
      <c r="I773" s="108">
        <f t="shared" si="4"/>
        <v>13</v>
      </c>
      <c r="J773" s="256" t="s">
        <v>1085</v>
      </c>
      <c r="K773" s="63" t="s">
        <v>48</v>
      </c>
      <c r="L773" s="67" t="s">
        <v>2165</v>
      </c>
    </row>
    <row r="774" spans="1:12" s="257" customFormat="1" ht="25.5">
      <c r="A774" s="63" t="s">
        <v>361</v>
      </c>
      <c r="B774" s="255" t="s">
        <v>2443</v>
      </c>
      <c r="C774" s="63" t="s">
        <v>449</v>
      </c>
      <c r="D774" s="66" t="s">
        <v>2324</v>
      </c>
      <c r="E774" s="67" t="s">
        <v>2444</v>
      </c>
      <c r="F774" s="63" t="s">
        <v>48</v>
      </c>
      <c r="G774" s="63" t="s">
        <v>46</v>
      </c>
      <c r="H774" s="68" t="s">
        <v>2435</v>
      </c>
      <c r="I774" s="108">
        <f t="shared" si="4"/>
        <v>13</v>
      </c>
      <c r="J774" s="256" t="s">
        <v>1085</v>
      </c>
      <c r="K774" s="63" t="s">
        <v>48</v>
      </c>
      <c r="L774" s="67" t="s">
        <v>2165</v>
      </c>
    </row>
    <row r="775" spans="1:12" s="257" customFormat="1" ht="25.5">
      <c r="A775" s="63" t="s">
        <v>361</v>
      </c>
      <c r="B775" s="255" t="s">
        <v>2445</v>
      </c>
      <c r="C775" s="63" t="s">
        <v>449</v>
      </c>
      <c r="D775" s="66" t="s">
        <v>2446</v>
      </c>
      <c r="E775" s="67" t="s">
        <v>2447</v>
      </c>
      <c r="F775" s="63" t="s">
        <v>48</v>
      </c>
      <c r="G775" s="63" t="s">
        <v>46</v>
      </c>
      <c r="H775" s="68" t="s">
        <v>2448</v>
      </c>
      <c r="I775" s="108">
        <f t="shared" si="4"/>
        <v>4</v>
      </c>
      <c r="J775" s="256" t="s">
        <v>2159</v>
      </c>
      <c r="K775" s="63" t="s">
        <v>48</v>
      </c>
      <c r="L775" s="67" t="s">
        <v>2165</v>
      </c>
    </row>
    <row r="776" spans="1:12" s="257" customFormat="1" ht="25.5">
      <c r="A776" s="63" t="s">
        <v>361</v>
      </c>
      <c r="B776" s="255" t="s">
        <v>2449</v>
      </c>
      <c r="C776" s="63" t="s">
        <v>449</v>
      </c>
      <c r="D776" s="66" t="s">
        <v>2446</v>
      </c>
      <c r="E776" s="67" t="s">
        <v>2450</v>
      </c>
      <c r="F776" s="63" t="s">
        <v>48</v>
      </c>
      <c r="G776" s="63" t="s">
        <v>46</v>
      </c>
      <c r="H776" s="68" t="s">
        <v>2448</v>
      </c>
      <c r="I776" s="108">
        <f t="shared" si="4"/>
        <v>4</v>
      </c>
      <c r="J776" s="256" t="s">
        <v>2159</v>
      </c>
      <c r="K776" s="63" t="s">
        <v>48</v>
      </c>
      <c r="L776" s="67" t="s">
        <v>2165</v>
      </c>
    </row>
    <row r="777" spans="1:12" s="257" customFormat="1" ht="25.5">
      <c r="A777" s="63" t="s">
        <v>361</v>
      </c>
      <c r="B777" s="255" t="s">
        <v>2451</v>
      </c>
      <c r="C777" s="63" t="s">
        <v>449</v>
      </c>
      <c r="D777" s="66" t="s">
        <v>2446</v>
      </c>
      <c r="E777" s="67" t="s">
        <v>2452</v>
      </c>
      <c r="F777" s="63" t="s">
        <v>48</v>
      </c>
      <c r="G777" s="63" t="s">
        <v>46</v>
      </c>
      <c r="H777" s="68" t="s">
        <v>2448</v>
      </c>
      <c r="I777" s="108">
        <f t="shared" si="4"/>
        <v>4</v>
      </c>
      <c r="J777" s="256" t="s">
        <v>2159</v>
      </c>
      <c r="K777" s="63" t="s">
        <v>48</v>
      </c>
      <c r="L777" s="67" t="s">
        <v>2165</v>
      </c>
    </row>
    <row r="778" spans="1:12" s="257" customFormat="1" ht="25.5">
      <c r="A778" s="63" t="s">
        <v>361</v>
      </c>
      <c r="B778" s="255" t="s">
        <v>2453</v>
      </c>
      <c r="C778" s="63" t="s">
        <v>449</v>
      </c>
      <c r="D778" s="66" t="s">
        <v>2325</v>
      </c>
      <c r="E778" s="67" t="s">
        <v>2454</v>
      </c>
      <c r="F778" s="63" t="s">
        <v>48</v>
      </c>
      <c r="G778" s="63" t="s">
        <v>46</v>
      </c>
      <c r="H778" s="68" t="s">
        <v>2435</v>
      </c>
      <c r="I778" s="108">
        <f t="shared" si="4"/>
        <v>7</v>
      </c>
      <c r="J778" s="256" t="s">
        <v>1085</v>
      </c>
      <c r="K778" s="63" t="s">
        <v>48</v>
      </c>
      <c r="L778" s="67" t="s">
        <v>2165</v>
      </c>
    </row>
    <row r="779" spans="1:12" s="257" customFormat="1" ht="25.5">
      <c r="A779" s="63" t="s">
        <v>361</v>
      </c>
      <c r="B779" s="255" t="s">
        <v>2455</v>
      </c>
      <c r="C779" s="63" t="s">
        <v>449</v>
      </c>
      <c r="D779" s="66" t="s">
        <v>2456</v>
      </c>
      <c r="E779" s="67" t="s">
        <v>2457</v>
      </c>
      <c r="F779" s="63" t="s">
        <v>48</v>
      </c>
      <c r="G779" s="63" t="s">
        <v>46</v>
      </c>
      <c r="H779" s="68" t="s">
        <v>2435</v>
      </c>
      <c r="I779" s="108">
        <f t="shared" si="4"/>
        <v>6</v>
      </c>
      <c r="J779" s="256" t="s">
        <v>1085</v>
      </c>
      <c r="K779" s="63" t="s">
        <v>48</v>
      </c>
      <c r="L779" s="67" t="s">
        <v>2165</v>
      </c>
    </row>
    <row r="780" spans="1:12" s="257" customFormat="1" ht="38.25">
      <c r="A780" s="63" t="s">
        <v>361</v>
      </c>
      <c r="B780" s="255" t="s">
        <v>2458</v>
      </c>
      <c r="C780" s="63" t="s">
        <v>449</v>
      </c>
      <c r="D780" s="66" t="s">
        <v>2328</v>
      </c>
      <c r="E780" s="67" t="s">
        <v>2459</v>
      </c>
      <c r="F780" s="63" t="s">
        <v>42</v>
      </c>
      <c r="G780" s="63" t="s">
        <v>46</v>
      </c>
      <c r="H780" s="68">
        <v>42989</v>
      </c>
      <c r="I780" s="108">
        <f t="shared" si="4"/>
        <v>18</v>
      </c>
      <c r="J780" s="256" t="s">
        <v>2159</v>
      </c>
      <c r="K780" s="63" t="s">
        <v>48</v>
      </c>
      <c r="L780" s="67" t="s">
        <v>2160</v>
      </c>
    </row>
    <row r="781" spans="1:12" s="257" customFormat="1" ht="38.25">
      <c r="A781" s="63" t="s">
        <v>361</v>
      </c>
      <c r="B781" s="255" t="s">
        <v>2460</v>
      </c>
      <c r="C781" s="63" t="s">
        <v>449</v>
      </c>
      <c r="D781" s="66" t="s">
        <v>2461</v>
      </c>
      <c r="E781" s="67" t="s">
        <v>2462</v>
      </c>
      <c r="F781" s="63" t="s">
        <v>42</v>
      </c>
      <c r="G781" s="63" t="s">
        <v>46</v>
      </c>
      <c r="H781" s="68">
        <v>42989</v>
      </c>
      <c r="I781" s="108">
        <f t="shared" si="4"/>
        <v>17</v>
      </c>
      <c r="J781" s="256" t="s">
        <v>2159</v>
      </c>
      <c r="K781" s="63" t="s">
        <v>48</v>
      </c>
      <c r="L781" s="65" t="s">
        <v>2160</v>
      </c>
    </row>
    <row r="782" spans="1:12" s="257" customFormat="1" ht="25.5">
      <c r="A782" s="63" t="s">
        <v>361</v>
      </c>
      <c r="B782" s="255" t="s">
        <v>2463</v>
      </c>
      <c r="C782" s="63" t="s">
        <v>449</v>
      </c>
      <c r="D782" s="66" t="s">
        <v>2464</v>
      </c>
      <c r="E782" s="67" t="s">
        <v>2465</v>
      </c>
      <c r="F782" s="63" t="s">
        <v>48</v>
      </c>
      <c r="G782" s="63" t="s">
        <v>46</v>
      </c>
      <c r="H782" s="68">
        <v>42989</v>
      </c>
      <c r="I782" s="108">
        <f t="shared" si="4"/>
        <v>13</v>
      </c>
      <c r="J782" s="256" t="s">
        <v>1085</v>
      </c>
      <c r="K782" s="63" t="s">
        <v>48</v>
      </c>
      <c r="L782" s="67" t="s">
        <v>2165</v>
      </c>
    </row>
    <row r="783" spans="1:12" s="257" customFormat="1" ht="25.5">
      <c r="A783" s="63" t="s">
        <v>361</v>
      </c>
      <c r="B783" s="255" t="s">
        <v>2466</v>
      </c>
      <c r="C783" s="63" t="s">
        <v>449</v>
      </c>
      <c r="D783" s="66" t="s">
        <v>2464</v>
      </c>
      <c r="E783" s="67" t="s">
        <v>2467</v>
      </c>
      <c r="F783" s="63" t="s">
        <v>48</v>
      </c>
      <c r="G783" s="63" t="s">
        <v>46</v>
      </c>
      <c r="H783" s="68">
        <v>42989</v>
      </c>
      <c r="I783" s="108">
        <f t="shared" si="4"/>
        <v>13</v>
      </c>
      <c r="J783" s="256" t="s">
        <v>2159</v>
      </c>
      <c r="K783" s="63" t="s">
        <v>48</v>
      </c>
      <c r="L783" s="67" t="s">
        <v>2165</v>
      </c>
    </row>
    <row r="784" spans="1:12" s="257" customFormat="1" ht="25.5">
      <c r="A784" s="63" t="s">
        <v>361</v>
      </c>
      <c r="B784" s="255" t="s">
        <v>2468</v>
      </c>
      <c r="C784" s="63" t="s">
        <v>449</v>
      </c>
      <c r="D784" s="66" t="s">
        <v>2469</v>
      </c>
      <c r="E784" s="67" t="s">
        <v>2470</v>
      </c>
      <c r="F784" s="63" t="s">
        <v>48</v>
      </c>
      <c r="G784" s="63" t="s">
        <v>46</v>
      </c>
      <c r="H784" s="68">
        <v>42989</v>
      </c>
      <c r="I784" s="108">
        <f t="shared" si="4"/>
        <v>12</v>
      </c>
      <c r="J784" s="256" t="s">
        <v>1085</v>
      </c>
      <c r="K784" s="63" t="s">
        <v>48</v>
      </c>
      <c r="L784" s="67" t="s">
        <v>2165</v>
      </c>
    </row>
    <row r="785" spans="1:12" s="257" customFormat="1" ht="38.25">
      <c r="A785" s="63" t="s">
        <v>361</v>
      </c>
      <c r="B785" s="255" t="s">
        <v>2471</v>
      </c>
      <c r="C785" s="63" t="s">
        <v>449</v>
      </c>
      <c r="D785" s="66" t="s">
        <v>2332</v>
      </c>
      <c r="E785" s="67" t="s">
        <v>2472</v>
      </c>
      <c r="F785" s="63" t="s">
        <v>42</v>
      </c>
      <c r="G785" s="63" t="s">
        <v>46</v>
      </c>
      <c r="H785" s="68" t="s">
        <v>2473</v>
      </c>
      <c r="I785" s="108">
        <f t="shared" si="4"/>
        <v>21</v>
      </c>
      <c r="J785" s="256" t="s">
        <v>1085</v>
      </c>
      <c r="K785" s="63" t="s">
        <v>48</v>
      </c>
      <c r="L785" s="67" t="s">
        <v>2160</v>
      </c>
    </row>
    <row r="786" spans="1:12" s="257" customFormat="1" ht="38.25">
      <c r="A786" s="63" t="s">
        <v>361</v>
      </c>
      <c r="B786" s="255" t="s">
        <v>2474</v>
      </c>
      <c r="C786" s="63" t="s">
        <v>449</v>
      </c>
      <c r="D786" s="66" t="s">
        <v>2332</v>
      </c>
      <c r="E786" s="67" t="s">
        <v>2475</v>
      </c>
      <c r="F786" s="63" t="s">
        <v>42</v>
      </c>
      <c r="G786" s="63" t="s">
        <v>46</v>
      </c>
      <c r="H786" s="68">
        <v>43004</v>
      </c>
      <c r="I786" s="108">
        <f t="shared" si="4"/>
        <v>21</v>
      </c>
      <c r="J786" s="256" t="s">
        <v>1085</v>
      </c>
      <c r="K786" s="63" t="s">
        <v>48</v>
      </c>
      <c r="L786" s="67" t="s">
        <v>2160</v>
      </c>
    </row>
    <row r="787" spans="1:12" s="257" customFormat="1" ht="38.25">
      <c r="A787" s="63" t="s">
        <v>361</v>
      </c>
      <c r="B787" s="255" t="s">
        <v>2476</v>
      </c>
      <c r="C787" s="63" t="s">
        <v>449</v>
      </c>
      <c r="D787" s="66" t="s">
        <v>2335</v>
      </c>
      <c r="E787" s="67" t="s">
        <v>2477</v>
      </c>
      <c r="F787" s="63" t="s">
        <v>42</v>
      </c>
      <c r="G787" s="63" t="s">
        <v>46</v>
      </c>
      <c r="H787" s="68">
        <v>43004</v>
      </c>
      <c r="I787" s="108">
        <f t="shared" si="4"/>
        <v>20</v>
      </c>
      <c r="J787" s="256" t="s">
        <v>1085</v>
      </c>
      <c r="K787" s="63" t="s">
        <v>48</v>
      </c>
      <c r="L787" s="67" t="s">
        <v>2160</v>
      </c>
    </row>
    <row r="788" spans="1:12" s="257" customFormat="1" ht="25.5">
      <c r="A788" s="63" t="s">
        <v>361</v>
      </c>
      <c r="B788" s="255" t="s">
        <v>2478</v>
      </c>
      <c r="C788" s="63" t="s">
        <v>449</v>
      </c>
      <c r="D788" s="66" t="s">
        <v>2338</v>
      </c>
      <c r="E788" s="67" t="s">
        <v>2479</v>
      </c>
      <c r="F788" s="63" t="s">
        <v>48</v>
      </c>
      <c r="G788" s="63" t="s">
        <v>46</v>
      </c>
      <c r="H788" s="68">
        <v>42989</v>
      </c>
      <c r="I788" s="108">
        <f t="shared" si="4"/>
        <v>4</v>
      </c>
      <c r="J788" s="256" t="s">
        <v>1085</v>
      </c>
      <c r="K788" s="63" t="s">
        <v>48</v>
      </c>
      <c r="L788" s="67" t="s">
        <v>2165</v>
      </c>
    </row>
    <row r="789" spans="1:12" s="257" customFormat="1" ht="12.75">
      <c r="A789" s="63" t="s">
        <v>361</v>
      </c>
      <c r="B789" s="255" t="s">
        <v>2480</v>
      </c>
      <c r="C789" s="63" t="s">
        <v>449</v>
      </c>
      <c r="D789" s="66" t="s">
        <v>2340</v>
      </c>
      <c r="E789" s="67" t="s">
        <v>2481</v>
      </c>
      <c r="F789" s="63" t="s">
        <v>48</v>
      </c>
      <c r="G789" s="63" t="s">
        <v>46</v>
      </c>
      <c r="H789" s="68">
        <v>43001</v>
      </c>
      <c r="I789" s="108">
        <f t="shared" si="4"/>
        <v>15</v>
      </c>
      <c r="J789" s="256" t="s">
        <v>2159</v>
      </c>
      <c r="K789" s="63" t="s">
        <v>48</v>
      </c>
      <c r="L789" s="67" t="s">
        <v>2165</v>
      </c>
    </row>
    <row r="790" spans="1:12" s="257" customFormat="1" ht="25.5">
      <c r="A790" s="63" t="s">
        <v>361</v>
      </c>
      <c r="B790" s="255" t="s">
        <v>2482</v>
      </c>
      <c r="C790" s="63" t="s">
        <v>449</v>
      </c>
      <c r="D790" s="66" t="s">
        <v>2340</v>
      </c>
      <c r="E790" s="67" t="s">
        <v>2483</v>
      </c>
      <c r="F790" s="63" t="s">
        <v>48</v>
      </c>
      <c r="G790" s="63" t="s">
        <v>46</v>
      </c>
      <c r="H790" s="68">
        <v>42989</v>
      </c>
      <c r="I790" s="108">
        <f t="shared" si="4"/>
        <v>3</v>
      </c>
      <c r="J790" s="256" t="s">
        <v>1085</v>
      </c>
      <c r="K790" s="63" t="s">
        <v>48</v>
      </c>
      <c r="L790" s="67" t="s">
        <v>2165</v>
      </c>
    </row>
    <row r="791" spans="1:12" s="257" customFormat="1" ht="38.25">
      <c r="A791" s="63" t="s">
        <v>361</v>
      </c>
      <c r="B791" s="255" t="s">
        <v>2484</v>
      </c>
      <c r="C791" s="63" t="s">
        <v>449</v>
      </c>
      <c r="D791" s="66" t="s">
        <v>2340</v>
      </c>
      <c r="E791" s="67" t="s">
        <v>2485</v>
      </c>
      <c r="F791" s="63" t="s">
        <v>42</v>
      </c>
      <c r="G791" s="63" t="s">
        <v>46</v>
      </c>
      <c r="H791" s="68">
        <v>43004</v>
      </c>
      <c r="I791" s="108">
        <f t="shared" si="4"/>
        <v>18</v>
      </c>
      <c r="J791" s="256" t="s">
        <v>1085</v>
      </c>
      <c r="K791" s="63" t="s">
        <v>48</v>
      </c>
      <c r="L791" s="67" t="s">
        <v>2160</v>
      </c>
    </row>
    <row r="792" spans="1:12" s="257" customFormat="1" ht="25.5">
      <c r="A792" s="63" t="s">
        <v>361</v>
      </c>
      <c r="B792" s="255" t="s">
        <v>2486</v>
      </c>
      <c r="C792" s="63" t="s">
        <v>449</v>
      </c>
      <c r="D792" s="66" t="s">
        <v>2487</v>
      </c>
      <c r="E792" s="67" t="s">
        <v>2488</v>
      </c>
      <c r="F792" s="63" t="s">
        <v>48</v>
      </c>
      <c r="G792" s="63" t="s">
        <v>46</v>
      </c>
      <c r="H792" s="68" t="s">
        <v>2473</v>
      </c>
      <c r="I792" s="108">
        <f t="shared" si="4"/>
        <v>14</v>
      </c>
      <c r="J792" s="256" t="s">
        <v>1085</v>
      </c>
      <c r="K792" s="63" t="s">
        <v>48</v>
      </c>
      <c r="L792" s="67" t="s">
        <v>2165</v>
      </c>
    </row>
    <row r="793" spans="1:12" s="257" customFormat="1" ht="25.5">
      <c r="A793" s="63" t="s">
        <v>361</v>
      </c>
      <c r="B793" s="255" t="s">
        <v>2489</v>
      </c>
      <c r="C793" s="63" t="s">
        <v>449</v>
      </c>
      <c r="D793" s="66" t="s">
        <v>2487</v>
      </c>
      <c r="E793" s="67" t="s">
        <v>2490</v>
      </c>
      <c r="F793" s="63" t="s">
        <v>48</v>
      </c>
      <c r="G793" s="63" t="s">
        <v>46</v>
      </c>
      <c r="H793" s="68" t="s">
        <v>2473</v>
      </c>
      <c r="I793" s="108">
        <f t="shared" si="4"/>
        <v>14</v>
      </c>
      <c r="J793" s="256" t="s">
        <v>1085</v>
      </c>
      <c r="K793" s="63" t="s">
        <v>48</v>
      </c>
      <c r="L793" s="67" t="s">
        <v>2165</v>
      </c>
    </row>
    <row r="794" spans="1:12" s="257" customFormat="1" ht="25.5" customHeight="1">
      <c r="A794" s="63" t="s">
        <v>361</v>
      </c>
      <c r="B794" s="255" t="s">
        <v>2491</v>
      </c>
      <c r="C794" s="63" t="s">
        <v>449</v>
      </c>
      <c r="D794" s="66" t="s">
        <v>2492</v>
      </c>
      <c r="E794" s="67" t="s">
        <v>2493</v>
      </c>
      <c r="F794" s="63" t="s">
        <v>48</v>
      </c>
      <c r="G794" s="63" t="s">
        <v>46</v>
      </c>
      <c r="H794" s="68">
        <v>43000</v>
      </c>
      <c r="I794" s="108">
        <f t="shared" si="4"/>
        <v>8</v>
      </c>
      <c r="J794" s="256" t="s">
        <v>2159</v>
      </c>
      <c r="K794" s="63" t="s">
        <v>48</v>
      </c>
      <c r="L794" s="67" t="s">
        <v>2165</v>
      </c>
    </row>
    <row r="795" spans="1:12" s="257" customFormat="1" ht="25.5">
      <c r="A795" s="63" t="s">
        <v>361</v>
      </c>
      <c r="B795" s="255" t="s">
        <v>2494</v>
      </c>
      <c r="C795" s="63" t="s">
        <v>449</v>
      </c>
      <c r="D795" s="66" t="s">
        <v>2343</v>
      </c>
      <c r="E795" s="67" t="s">
        <v>2495</v>
      </c>
      <c r="F795" s="63" t="s">
        <v>48</v>
      </c>
      <c r="G795" s="63" t="s">
        <v>46</v>
      </c>
      <c r="H795" s="68" t="s">
        <v>2473</v>
      </c>
      <c r="I795" s="108">
        <f t="shared" si="4"/>
        <v>11</v>
      </c>
      <c r="J795" s="256" t="s">
        <v>1085</v>
      </c>
      <c r="K795" s="63" t="s">
        <v>48</v>
      </c>
      <c r="L795" s="67" t="s">
        <v>2165</v>
      </c>
    </row>
    <row r="796" spans="1:12" s="257" customFormat="1" ht="25.5">
      <c r="A796" s="63" t="s">
        <v>361</v>
      </c>
      <c r="B796" s="255" t="s">
        <v>2496</v>
      </c>
      <c r="C796" s="63" t="s">
        <v>449</v>
      </c>
      <c r="D796" s="66" t="s">
        <v>2358</v>
      </c>
      <c r="E796" s="67" t="s">
        <v>2497</v>
      </c>
      <c r="F796" s="63" t="s">
        <v>48</v>
      </c>
      <c r="G796" s="63" t="s">
        <v>46</v>
      </c>
      <c r="H796" s="68" t="s">
        <v>2473</v>
      </c>
      <c r="I796" s="108">
        <f t="shared" si="4"/>
        <v>8</v>
      </c>
      <c r="J796" s="256" t="s">
        <v>1085</v>
      </c>
      <c r="K796" s="63" t="s">
        <v>48</v>
      </c>
      <c r="L796" s="67" t="s">
        <v>2165</v>
      </c>
    </row>
    <row r="797" spans="1:12" s="257" customFormat="1" ht="25.5">
      <c r="A797" s="63" t="s">
        <v>361</v>
      </c>
      <c r="B797" s="255" t="s">
        <v>2498</v>
      </c>
      <c r="C797" s="63" t="s">
        <v>449</v>
      </c>
      <c r="D797" s="66" t="s">
        <v>2358</v>
      </c>
      <c r="E797" s="67" t="s">
        <v>2499</v>
      </c>
      <c r="F797" s="63" t="s">
        <v>48</v>
      </c>
      <c r="G797" s="63" t="s">
        <v>46</v>
      </c>
      <c r="H797" s="68" t="s">
        <v>2473</v>
      </c>
      <c r="I797" s="108">
        <f t="shared" si="4"/>
        <v>8</v>
      </c>
      <c r="J797" s="256" t="s">
        <v>1085</v>
      </c>
      <c r="K797" s="63" t="s">
        <v>48</v>
      </c>
      <c r="L797" s="67" t="s">
        <v>2165</v>
      </c>
    </row>
    <row r="798" spans="1:12" s="257" customFormat="1" ht="25.5">
      <c r="A798" s="63" t="s">
        <v>361</v>
      </c>
      <c r="B798" s="255" t="s">
        <v>2500</v>
      </c>
      <c r="C798" s="63" t="s">
        <v>449</v>
      </c>
      <c r="D798" s="66" t="s">
        <v>2358</v>
      </c>
      <c r="E798" s="67" t="s">
        <v>2497</v>
      </c>
      <c r="F798" s="63" t="s">
        <v>48</v>
      </c>
      <c r="G798" s="63" t="s">
        <v>46</v>
      </c>
      <c r="H798" s="68" t="s">
        <v>2473</v>
      </c>
      <c r="I798" s="108">
        <f t="shared" si="4"/>
        <v>8</v>
      </c>
      <c r="J798" s="256" t="s">
        <v>1085</v>
      </c>
      <c r="K798" s="63" t="s">
        <v>48</v>
      </c>
      <c r="L798" s="67" t="s">
        <v>2165</v>
      </c>
    </row>
    <row r="799" spans="1:12" s="257" customFormat="1" ht="25.5">
      <c r="A799" s="63" t="s">
        <v>361</v>
      </c>
      <c r="B799" s="255" t="s">
        <v>2501</v>
      </c>
      <c r="C799" s="63" t="s">
        <v>449</v>
      </c>
      <c r="D799" s="66" t="s">
        <v>2358</v>
      </c>
      <c r="E799" s="67" t="s">
        <v>2502</v>
      </c>
      <c r="F799" s="63" t="s">
        <v>48</v>
      </c>
      <c r="G799" s="63" t="s">
        <v>46</v>
      </c>
      <c r="H799" s="68" t="s">
        <v>2473</v>
      </c>
      <c r="I799" s="108">
        <f t="shared" si="4"/>
        <v>8</v>
      </c>
      <c r="J799" s="256" t="s">
        <v>1085</v>
      </c>
      <c r="K799" s="63" t="s">
        <v>48</v>
      </c>
      <c r="L799" s="67" t="s">
        <v>2165</v>
      </c>
    </row>
    <row r="800" spans="1:12" s="257" customFormat="1" ht="38.25">
      <c r="A800" s="63" t="s">
        <v>361</v>
      </c>
      <c r="B800" s="255" t="s">
        <v>2503</v>
      </c>
      <c r="C800" s="63" t="s">
        <v>449</v>
      </c>
      <c r="D800" s="66" t="s">
        <v>2344</v>
      </c>
      <c r="E800" s="67" t="s">
        <v>2504</v>
      </c>
      <c r="F800" s="63" t="s">
        <v>42</v>
      </c>
      <c r="G800" s="63" t="s">
        <v>46</v>
      </c>
      <c r="H800" s="68" t="s">
        <v>2505</v>
      </c>
      <c r="I800" s="108">
        <f t="shared" si="4"/>
        <v>29</v>
      </c>
      <c r="J800" s="256" t="s">
        <v>2506</v>
      </c>
      <c r="K800" s="63" t="s">
        <v>48</v>
      </c>
      <c r="L800" s="67" t="s">
        <v>2160</v>
      </c>
    </row>
    <row r="801" spans="1:12" s="257" customFormat="1" ht="25.5">
      <c r="A801" s="63" t="s">
        <v>361</v>
      </c>
      <c r="B801" s="255" t="s">
        <v>2507</v>
      </c>
      <c r="C801" s="63" t="s">
        <v>449</v>
      </c>
      <c r="D801" s="66" t="s">
        <v>2344</v>
      </c>
      <c r="E801" s="67" t="s">
        <v>2508</v>
      </c>
      <c r="F801" s="63" t="s">
        <v>48</v>
      </c>
      <c r="G801" s="63" t="s">
        <v>46</v>
      </c>
      <c r="H801" s="68" t="s">
        <v>2473</v>
      </c>
      <c r="I801" s="108">
        <f t="shared" si="4"/>
        <v>7</v>
      </c>
      <c r="J801" s="256" t="s">
        <v>2159</v>
      </c>
      <c r="K801" s="63" t="s">
        <v>48</v>
      </c>
      <c r="L801" s="67" t="s">
        <v>2165</v>
      </c>
    </row>
    <row r="802" spans="1:12" s="257" customFormat="1" ht="38.25">
      <c r="A802" s="63" t="s">
        <v>361</v>
      </c>
      <c r="B802" s="255" t="s">
        <v>2509</v>
      </c>
      <c r="C802" s="63" t="s">
        <v>449</v>
      </c>
      <c r="D802" s="66" t="s">
        <v>2510</v>
      </c>
      <c r="E802" s="67" t="s">
        <v>2511</v>
      </c>
      <c r="F802" s="63" t="s">
        <v>42</v>
      </c>
      <c r="G802" s="63" t="s">
        <v>46</v>
      </c>
      <c r="H802" s="68" t="s">
        <v>2505</v>
      </c>
      <c r="I802" s="108">
        <f t="shared" si="4"/>
        <v>26</v>
      </c>
      <c r="J802" s="256" t="s">
        <v>1085</v>
      </c>
      <c r="K802" s="63" t="s">
        <v>48</v>
      </c>
      <c r="L802" s="67" t="s">
        <v>2160</v>
      </c>
    </row>
    <row r="803" spans="1:12" s="257" customFormat="1" ht="25.5">
      <c r="A803" s="63" t="s">
        <v>361</v>
      </c>
      <c r="B803" s="255" t="s">
        <v>2512</v>
      </c>
      <c r="C803" s="63" t="s">
        <v>449</v>
      </c>
      <c r="D803" s="66" t="s">
        <v>2513</v>
      </c>
      <c r="E803" s="67" t="s">
        <v>2514</v>
      </c>
      <c r="F803" s="63" t="s">
        <v>48</v>
      </c>
      <c r="G803" s="63" t="s">
        <v>46</v>
      </c>
      <c r="H803" s="68">
        <v>43010</v>
      </c>
      <c r="I803" s="108">
        <f t="shared" si="4"/>
        <v>7</v>
      </c>
      <c r="J803" s="256" t="s">
        <v>1085</v>
      </c>
      <c r="K803" s="63" t="s">
        <v>48</v>
      </c>
      <c r="L803" s="67" t="s">
        <v>2165</v>
      </c>
    </row>
    <row r="804" spans="1:12" s="257" customFormat="1" ht="25.5">
      <c r="A804" s="63" t="s">
        <v>361</v>
      </c>
      <c r="B804" s="255" t="s">
        <v>2515</v>
      </c>
      <c r="C804" s="63" t="s">
        <v>449</v>
      </c>
      <c r="D804" s="66" t="s">
        <v>2513</v>
      </c>
      <c r="E804" s="67" t="s">
        <v>2516</v>
      </c>
      <c r="F804" s="63" t="s">
        <v>48</v>
      </c>
      <c r="G804" s="63" t="s">
        <v>46</v>
      </c>
      <c r="H804" s="68">
        <v>43010</v>
      </c>
      <c r="I804" s="108">
        <f t="shared" si="4"/>
        <v>7</v>
      </c>
      <c r="J804" s="256" t="s">
        <v>1085</v>
      </c>
      <c r="K804" s="63" t="s">
        <v>48</v>
      </c>
      <c r="L804" s="67" t="s">
        <v>2165</v>
      </c>
    </row>
    <row r="805" spans="1:12" s="257" customFormat="1" ht="25.5">
      <c r="A805" s="63" t="s">
        <v>361</v>
      </c>
      <c r="B805" s="255" t="s">
        <v>2517</v>
      </c>
      <c r="C805" s="63" t="s">
        <v>449</v>
      </c>
      <c r="D805" s="66" t="s">
        <v>2348</v>
      </c>
      <c r="E805" s="67" t="s">
        <v>2518</v>
      </c>
      <c r="F805" s="63" t="s">
        <v>48</v>
      </c>
      <c r="G805" s="63" t="s">
        <v>46</v>
      </c>
      <c r="H805" s="68">
        <v>43010</v>
      </c>
      <c r="I805" s="108">
        <f t="shared" si="4"/>
        <v>6</v>
      </c>
      <c r="J805" s="256" t="s">
        <v>1085</v>
      </c>
      <c r="K805" s="63" t="s">
        <v>48</v>
      </c>
      <c r="L805" s="67" t="s">
        <v>2165</v>
      </c>
    </row>
    <row r="806" spans="1:12" s="257" customFormat="1" ht="25.5">
      <c r="A806" s="63" t="s">
        <v>361</v>
      </c>
      <c r="B806" s="255" t="s">
        <v>2519</v>
      </c>
      <c r="C806" s="63" t="s">
        <v>449</v>
      </c>
      <c r="D806" s="66" t="s">
        <v>2348</v>
      </c>
      <c r="E806" s="67" t="s">
        <v>2520</v>
      </c>
      <c r="F806" s="63" t="s">
        <v>48</v>
      </c>
      <c r="G806" s="63" t="s">
        <v>46</v>
      </c>
      <c r="H806" s="68">
        <v>43010</v>
      </c>
      <c r="I806" s="108">
        <f t="shared" si="4"/>
        <v>6</v>
      </c>
      <c r="J806" s="256" t="s">
        <v>1085</v>
      </c>
      <c r="K806" s="63" t="s">
        <v>48</v>
      </c>
      <c r="L806" s="67" t="s">
        <v>2165</v>
      </c>
    </row>
    <row r="807" spans="1:12" s="257" customFormat="1" ht="25.5">
      <c r="A807" s="63" t="s">
        <v>361</v>
      </c>
      <c r="B807" s="255" t="s">
        <v>2521</v>
      </c>
      <c r="C807" s="63" t="s">
        <v>449</v>
      </c>
      <c r="D807" s="66" t="s">
        <v>2522</v>
      </c>
      <c r="E807" s="67" t="s">
        <v>2523</v>
      </c>
      <c r="F807" s="63" t="s">
        <v>48</v>
      </c>
      <c r="G807" s="63" t="s">
        <v>46</v>
      </c>
      <c r="H807" s="68">
        <v>43010</v>
      </c>
      <c r="I807" s="108">
        <f t="shared" si="4"/>
        <v>5</v>
      </c>
      <c r="J807" s="256" t="s">
        <v>1085</v>
      </c>
      <c r="K807" s="63" t="s">
        <v>48</v>
      </c>
      <c r="L807" s="67" t="s">
        <v>2165</v>
      </c>
    </row>
    <row r="808" spans="1:12" s="257" customFormat="1" ht="33.75" customHeight="1">
      <c r="A808" s="255" t="s">
        <v>361</v>
      </c>
      <c r="B808" s="255" t="s">
        <v>471</v>
      </c>
      <c r="C808" s="63" t="s">
        <v>449</v>
      </c>
      <c r="D808" s="66" t="s">
        <v>2362</v>
      </c>
      <c r="E808" s="67" t="s">
        <v>2524</v>
      </c>
      <c r="F808" s="255" t="s">
        <v>45</v>
      </c>
      <c r="G808" s="255" t="s">
        <v>46</v>
      </c>
      <c r="H808" s="258" t="s">
        <v>2525</v>
      </c>
      <c r="J808" s="255" t="s">
        <v>47</v>
      </c>
      <c r="K808" s="255" t="s">
        <v>48</v>
      </c>
    </row>
    <row r="809" spans="1:12" s="257" customFormat="1" ht="51.75" customHeight="1">
      <c r="A809" s="255" t="s">
        <v>361</v>
      </c>
      <c r="B809" s="255" t="s">
        <v>471</v>
      </c>
      <c r="C809" s="63" t="s">
        <v>449</v>
      </c>
      <c r="D809" s="66" t="s">
        <v>2526</v>
      </c>
      <c r="E809" s="67" t="s">
        <v>2527</v>
      </c>
      <c r="F809" s="255" t="s">
        <v>45</v>
      </c>
      <c r="G809" s="255" t="s">
        <v>46</v>
      </c>
      <c r="H809" s="259" t="s">
        <v>2528</v>
      </c>
      <c r="J809" s="257">
        <v>25</v>
      </c>
      <c r="K809" s="255" t="s">
        <v>48</v>
      </c>
      <c r="L809" s="67"/>
    </row>
    <row r="810" spans="1:12" s="257" customFormat="1" ht="25.5">
      <c r="A810" s="255" t="s">
        <v>361</v>
      </c>
      <c r="B810" s="255" t="s">
        <v>471</v>
      </c>
      <c r="C810" s="63" t="s">
        <v>449</v>
      </c>
      <c r="D810" s="66" t="s">
        <v>2529</v>
      </c>
      <c r="E810" s="67" t="s">
        <v>2530</v>
      </c>
      <c r="F810" s="255" t="s">
        <v>45</v>
      </c>
      <c r="G810" s="255" t="s">
        <v>46</v>
      </c>
      <c r="H810" s="63" t="s">
        <v>2531</v>
      </c>
      <c r="J810" s="257">
        <v>25</v>
      </c>
      <c r="K810" s="255" t="s">
        <v>48</v>
      </c>
    </row>
    <row r="811" spans="1:12" s="257" customFormat="1" ht="51">
      <c r="A811" s="255" t="s">
        <v>361</v>
      </c>
      <c r="B811" s="255" t="s">
        <v>471</v>
      </c>
      <c r="C811" s="63" t="s">
        <v>449</v>
      </c>
      <c r="D811" s="66" t="s">
        <v>2532</v>
      </c>
      <c r="E811" s="67" t="s">
        <v>2533</v>
      </c>
      <c r="F811" s="255" t="s">
        <v>45</v>
      </c>
      <c r="G811" s="255" t="s">
        <v>46</v>
      </c>
      <c r="H811" s="255" t="s">
        <v>2534</v>
      </c>
      <c r="J811" s="257">
        <v>25</v>
      </c>
      <c r="K811" s="255" t="s">
        <v>48</v>
      </c>
      <c r="L811" s="67"/>
    </row>
    <row r="812" spans="1:12" s="257" customFormat="1" ht="25.5">
      <c r="A812" s="255" t="s">
        <v>361</v>
      </c>
      <c r="B812" s="255" t="s">
        <v>471</v>
      </c>
      <c r="C812" s="63" t="s">
        <v>449</v>
      </c>
      <c r="D812" s="66" t="s">
        <v>2535</v>
      </c>
      <c r="E812" s="67" t="s">
        <v>2536</v>
      </c>
      <c r="F812" s="255" t="s">
        <v>45</v>
      </c>
      <c r="G812" s="255" t="s">
        <v>46</v>
      </c>
      <c r="H812" s="255" t="s">
        <v>2537</v>
      </c>
      <c r="J812" s="257">
        <v>60</v>
      </c>
      <c r="K812" s="255" t="s">
        <v>48</v>
      </c>
    </row>
    <row r="813" spans="1:12" ht="30.75" customHeight="1">
      <c r="A813" s="41" t="s">
        <v>421</v>
      </c>
      <c r="C813" s="41" t="s">
        <v>97</v>
      </c>
      <c r="D813" s="43">
        <v>43010</v>
      </c>
      <c r="E813" s="44" t="s">
        <v>422</v>
      </c>
      <c r="F813" s="45" t="s">
        <v>45</v>
      </c>
      <c r="G813" s="41" t="s">
        <v>46</v>
      </c>
      <c r="H813" s="43">
        <v>43010</v>
      </c>
      <c r="I813" s="46">
        <v>0</v>
      </c>
      <c r="J813" s="41"/>
      <c r="K813" s="41" t="s">
        <v>48</v>
      </c>
      <c r="L813" s="44"/>
    </row>
    <row r="814" spans="1:12" ht="33" customHeight="1">
      <c r="A814" s="41" t="s">
        <v>421</v>
      </c>
      <c r="B814" s="42" t="s">
        <v>423</v>
      </c>
      <c r="C814" s="41" t="s">
        <v>43</v>
      </c>
      <c r="D814" s="43">
        <v>43010</v>
      </c>
      <c r="E814" s="44" t="s">
        <v>424</v>
      </c>
      <c r="F814" s="45" t="s">
        <v>45</v>
      </c>
      <c r="G814" s="41" t="s">
        <v>92</v>
      </c>
      <c r="H814" s="43">
        <v>43011</v>
      </c>
      <c r="I814" s="46">
        <v>1</v>
      </c>
      <c r="J814" s="41" t="s">
        <v>47</v>
      </c>
      <c r="K814" s="41" t="s">
        <v>48</v>
      </c>
      <c r="L814" s="44" t="s">
        <v>425</v>
      </c>
    </row>
    <row r="815" spans="1:12" ht="39" customHeight="1">
      <c r="A815" s="41" t="s">
        <v>421</v>
      </c>
      <c r="C815" s="41" t="s">
        <v>97</v>
      </c>
      <c r="D815" s="43">
        <v>43013</v>
      </c>
      <c r="E815" s="44" t="s">
        <v>426</v>
      </c>
      <c r="F815" s="45" t="s">
        <v>45</v>
      </c>
      <c r="G815" s="41" t="s">
        <v>46</v>
      </c>
      <c r="H815" s="43">
        <v>43013</v>
      </c>
      <c r="I815" s="46">
        <v>0</v>
      </c>
      <c r="J815" s="41" t="s">
        <v>427</v>
      </c>
      <c r="K815" s="41" t="s">
        <v>48</v>
      </c>
      <c r="L815" s="44"/>
    </row>
    <row r="816" spans="1:12" ht="45.75" customHeight="1">
      <c r="A816" s="41" t="s">
        <v>421</v>
      </c>
      <c r="B816" s="42" t="s">
        <v>428</v>
      </c>
      <c r="C816" s="41" t="s">
        <v>43</v>
      </c>
      <c r="D816" s="43">
        <v>43018</v>
      </c>
      <c r="E816" s="44" t="s">
        <v>429</v>
      </c>
      <c r="F816" s="45" t="s">
        <v>45</v>
      </c>
      <c r="G816" s="41" t="s">
        <v>92</v>
      </c>
      <c r="H816" s="43">
        <v>43026</v>
      </c>
      <c r="I816" s="46">
        <v>6</v>
      </c>
      <c r="J816" s="41" t="s">
        <v>47</v>
      </c>
      <c r="K816" s="41" t="s">
        <v>48</v>
      </c>
      <c r="L816" s="44" t="s">
        <v>430</v>
      </c>
    </row>
    <row r="817" spans="1:15" ht="50.25" customHeight="1">
      <c r="A817" s="41" t="s">
        <v>421</v>
      </c>
      <c r="C817" s="41" t="s">
        <v>97</v>
      </c>
      <c r="D817" s="43">
        <v>43019</v>
      </c>
      <c r="E817" s="44" t="s">
        <v>431</v>
      </c>
      <c r="F817" s="45" t="s">
        <v>45</v>
      </c>
      <c r="G817" s="41" t="s">
        <v>46</v>
      </c>
      <c r="H817" s="43">
        <v>43020</v>
      </c>
      <c r="I817" s="46">
        <v>1</v>
      </c>
      <c r="J817" s="41" t="s">
        <v>143</v>
      </c>
      <c r="K817" s="41" t="s">
        <v>48</v>
      </c>
      <c r="L817" s="44"/>
    </row>
    <row r="818" spans="1:15" ht="33.75" customHeight="1">
      <c r="A818" s="63" t="s">
        <v>421</v>
      </c>
      <c r="B818" s="63">
        <v>176980</v>
      </c>
      <c r="C818" s="63" t="s">
        <v>449</v>
      </c>
      <c r="D818" s="64">
        <v>43038</v>
      </c>
      <c r="E818" s="67" t="s">
        <v>482</v>
      </c>
      <c r="F818" s="63" t="s">
        <v>451</v>
      </c>
      <c r="G818" s="63" t="s">
        <v>46</v>
      </c>
      <c r="H818" s="66" t="s">
        <v>483</v>
      </c>
      <c r="I818" s="63" t="s">
        <v>471</v>
      </c>
      <c r="J818" s="63" t="s">
        <v>453</v>
      </c>
      <c r="K818" s="63" t="s">
        <v>451</v>
      </c>
      <c r="L818" s="63" t="s">
        <v>484</v>
      </c>
    </row>
    <row r="819" spans="1:15" ht="89.25">
      <c r="A819" s="63" t="s">
        <v>421</v>
      </c>
      <c r="B819" s="63">
        <v>177256</v>
      </c>
      <c r="C819" s="63" t="s">
        <v>449</v>
      </c>
      <c r="D819" s="64">
        <v>43048</v>
      </c>
      <c r="E819" s="67" t="s">
        <v>485</v>
      </c>
      <c r="F819" s="63" t="s">
        <v>451</v>
      </c>
      <c r="G819" s="63" t="s">
        <v>46</v>
      </c>
      <c r="H819" s="63" t="s">
        <v>486</v>
      </c>
      <c r="I819" s="63">
        <v>4</v>
      </c>
      <c r="J819" s="63" t="s">
        <v>453</v>
      </c>
      <c r="K819" s="63" t="s">
        <v>451</v>
      </c>
      <c r="L819" s="63"/>
    </row>
    <row r="820" spans="1:15" ht="52.5" customHeight="1">
      <c r="A820" s="63" t="s">
        <v>421</v>
      </c>
      <c r="B820" s="63">
        <v>177835</v>
      </c>
      <c r="C820" s="63" t="s">
        <v>449</v>
      </c>
      <c r="D820" s="64">
        <v>43063</v>
      </c>
      <c r="E820" s="67" t="s">
        <v>487</v>
      </c>
      <c r="F820" s="63" t="s">
        <v>451</v>
      </c>
      <c r="G820" s="63" t="s">
        <v>46</v>
      </c>
      <c r="H820" s="66" t="s">
        <v>488</v>
      </c>
      <c r="I820" s="108">
        <v>12</v>
      </c>
      <c r="J820" s="63" t="s">
        <v>453</v>
      </c>
      <c r="K820" s="63" t="s">
        <v>451</v>
      </c>
      <c r="L820" s="67"/>
    </row>
    <row r="821" spans="1:15" s="59" customFormat="1" ht="55.5" customHeight="1">
      <c r="A821" s="41" t="s">
        <v>421</v>
      </c>
      <c r="B821" s="63">
        <v>178488</v>
      </c>
      <c r="C821" s="41" t="s">
        <v>449</v>
      </c>
      <c r="D821" s="43">
        <v>43098</v>
      </c>
      <c r="E821" s="44" t="s">
        <v>489</v>
      </c>
      <c r="F821" s="41" t="s">
        <v>451</v>
      </c>
      <c r="G821" s="63" t="s">
        <v>46</v>
      </c>
      <c r="H821" s="46" t="s">
        <v>490</v>
      </c>
      <c r="I821" s="46">
        <v>15</v>
      </c>
      <c r="J821" s="143">
        <v>107</v>
      </c>
      <c r="K821" s="63" t="s">
        <v>451</v>
      </c>
      <c r="L821" s="44"/>
      <c r="N821" s="237"/>
      <c r="O821" s="35"/>
    </row>
    <row r="822" spans="1:15" ht="40.5" customHeight="1">
      <c r="A822" s="41" t="s">
        <v>421</v>
      </c>
      <c r="B822" s="42" t="s">
        <v>432</v>
      </c>
      <c r="C822" s="41" t="s">
        <v>43</v>
      </c>
      <c r="D822" s="43">
        <v>43025</v>
      </c>
      <c r="E822" s="44" t="s">
        <v>433</v>
      </c>
      <c r="F822" s="45" t="s">
        <v>45</v>
      </c>
      <c r="G822" s="41" t="s">
        <v>92</v>
      </c>
      <c r="H822" s="43">
        <v>43028</v>
      </c>
      <c r="I822" s="46">
        <v>3</v>
      </c>
      <c r="J822" s="41" t="s">
        <v>47</v>
      </c>
      <c r="K822" s="41" t="s">
        <v>48</v>
      </c>
      <c r="L822" s="44" t="s">
        <v>434</v>
      </c>
    </row>
    <row r="823" spans="1:15" ht="62.25" customHeight="1">
      <c r="A823" s="41" t="s">
        <v>421</v>
      </c>
      <c r="B823" s="42" t="s">
        <v>435</v>
      </c>
      <c r="C823" s="41" t="s">
        <v>43</v>
      </c>
      <c r="D823" s="43">
        <v>43032</v>
      </c>
      <c r="E823" s="44" t="s">
        <v>436</v>
      </c>
      <c r="F823" s="45" t="s">
        <v>45</v>
      </c>
      <c r="G823" s="41" t="s">
        <v>92</v>
      </c>
      <c r="H823" s="43">
        <v>43032</v>
      </c>
      <c r="I823" s="46">
        <v>0</v>
      </c>
      <c r="J823" s="41" t="s">
        <v>47</v>
      </c>
      <c r="K823" s="41" t="s">
        <v>48</v>
      </c>
      <c r="L823" s="44" t="s">
        <v>288</v>
      </c>
    </row>
    <row r="824" spans="1:15" ht="50.25" customHeight="1">
      <c r="A824" s="41" t="s">
        <v>421</v>
      </c>
      <c r="C824" s="41" t="s">
        <v>97</v>
      </c>
      <c r="D824" s="43">
        <v>43038</v>
      </c>
      <c r="E824" s="44" t="s">
        <v>437</v>
      </c>
      <c r="F824" s="45" t="s">
        <v>45</v>
      </c>
      <c r="G824" s="41" t="s">
        <v>46</v>
      </c>
      <c r="H824" s="43">
        <v>43038</v>
      </c>
      <c r="I824" s="46">
        <v>0</v>
      </c>
      <c r="J824" s="41"/>
      <c r="K824" s="41" t="s">
        <v>48</v>
      </c>
      <c r="L824" s="44"/>
    </row>
    <row r="825" spans="1:15" ht="27" customHeight="1">
      <c r="A825" s="41" t="s">
        <v>421</v>
      </c>
      <c r="C825" s="41" t="s">
        <v>97</v>
      </c>
      <c r="D825" s="43">
        <v>43047</v>
      </c>
      <c r="E825" s="44" t="s">
        <v>438</v>
      </c>
      <c r="F825" s="45" t="s">
        <v>45</v>
      </c>
      <c r="G825" s="41" t="s">
        <v>46</v>
      </c>
      <c r="H825" s="43">
        <v>43047</v>
      </c>
      <c r="I825" s="46">
        <v>0</v>
      </c>
      <c r="J825" s="41" t="s">
        <v>439</v>
      </c>
      <c r="K825" s="41" t="s">
        <v>48</v>
      </c>
      <c r="L825" s="44"/>
    </row>
    <row r="826" spans="1:15" ht="39.75" customHeight="1">
      <c r="A826" s="41" t="s">
        <v>421</v>
      </c>
      <c r="C826" s="41" t="s">
        <v>97</v>
      </c>
      <c r="D826" s="43">
        <v>43070</v>
      </c>
      <c r="E826" s="44" t="s">
        <v>440</v>
      </c>
      <c r="F826" s="45" t="s">
        <v>45</v>
      </c>
      <c r="G826" s="41" t="s">
        <v>46</v>
      </c>
      <c r="H826" s="43">
        <v>43070</v>
      </c>
      <c r="I826" s="46">
        <v>0</v>
      </c>
      <c r="J826" s="41"/>
      <c r="K826" s="41" t="s">
        <v>48</v>
      </c>
      <c r="L826" s="44"/>
    </row>
    <row r="827" spans="1:15" ht="42.75" customHeight="1">
      <c r="A827" s="41" t="s">
        <v>421</v>
      </c>
      <c r="B827" s="42" t="s">
        <v>441</v>
      </c>
      <c r="C827" s="41" t="s">
        <v>43</v>
      </c>
      <c r="D827" s="43">
        <v>43078</v>
      </c>
      <c r="E827" s="44" t="s">
        <v>442</v>
      </c>
      <c r="F827" s="45" t="s">
        <v>45</v>
      </c>
      <c r="G827" s="41" t="s">
        <v>92</v>
      </c>
      <c r="H827" s="43">
        <v>43080</v>
      </c>
      <c r="I827" s="46">
        <v>1</v>
      </c>
      <c r="J827" s="41" t="s">
        <v>47</v>
      </c>
      <c r="K827" s="41" t="s">
        <v>48</v>
      </c>
      <c r="L827" s="44" t="s">
        <v>443</v>
      </c>
    </row>
    <row r="828" spans="1:15" ht="37.5" customHeight="1">
      <c r="A828" s="41" t="s">
        <v>421</v>
      </c>
      <c r="C828" s="41" t="s">
        <v>97</v>
      </c>
      <c r="D828" s="43">
        <v>43080</v>
      </c>
      <c r="E828" s="44" t="s">
        <v>444</v>
      </c>
      <c r="F828" s="45" t="s">
        <v>45</v>
      </c>
      <c r="G828" s="41" t="s">
        <v>46</v>
      </c>
      <c r="H828" s="43">
        <v>43080</v>
      </c>
      <c r="I828" s="46">
        <v>0</v>
      </c>
      <c r="J828" s="41" t="s">
        <v>334</v>
      </c>
      <c r="K828" s="41" t="s">
        <v>48</v>
      </c>
      <c r="L828" s="44"/>
    </row>
    <row r="829" spans="1:15" ht="42" customHeight="1">
      <c r="A829" s="41" t="s">
        <v>421</v>
      </c>
      <c r="C829" s="41" t="s">
        <v>97</v>
      </c>
      <c r="D829" s="43">
        <v>43087</v>
      </c>
      <c r="E829" s="44" t="s">
        <v>445</v>
      </c>
      <c r="F829" s="45" t="s">
        <v>45</v>
      </c>
      <c r="G829" s="41" t="s">
        <v>46</v>
      </c>
      <c r="H829" s="43">
        <v>43087</v>
      </c>
      <c r="I829" s="46">
        <v>0</v>
      </c>
      <c r="J829" s="41"/>
      <c r="K829" s="41" t="s">
        <v>48</v>
      </c>
      <c r="L829" s="44"/>
    </row>
    <row r="830" spans="1:15" ht="52.5" customHeight="1">
      <c r="A830" s="41" t="s">
        <v>421</v>
      </c>
      <c r="B830" s="42" t="s">
        <v>446</v>
      </c>
      <c r="C830" s="42" t="s">
        <v>43</v>
      </c>
      <c r="D830" s="109">
        <v>43097</v>
      </c>
      <c r="E830" s="44" t="s">
        <v>447</v>
      </c>
      <c r="F830" s="52" t="s">
        <v>45</v>
      </c>
      <c r="G830" s="42" t="s">
        <v>92</v>
      </c>
      <c r="H830" s="109">
        <v>43103</v>
      </c>
      <c r="I830" s="42">
        <v>3</v>
      </c>
      <c r="J830" s="42" t="s">
        <v>47</v>
      </c>
      <c r="K830" s="42" t="s">
        <v>48</v>
      </c>
      <c r="L830" s="44" t="s">
        <v>448</v>
      </c>
    </row>
    <row r="831" spans="1:15" s="72" customFormat="1" ht="58.5" customHeight="1">
      <c r="A831" s="53" t="s">
        <v>421</v>
      </c>
      <c r="B831" s="69" t="s">
        <v>471</v>
      </c>
      <c r="C831" s="53" t="s">
        <v>97</v>
      </c>
      <c r="D831" s="70">
        <v>43010</v>
      </c>
      <c r="E831" s="98" t="s">
        <v>521</v>
      </c>
      <c r="F831" s="53" t="s">
        <v>45</v>
      </c>
      <c r="G831" s="53" t="s">
        <v>46</v>
      </c>
      <c r="H831" s="70">
        <v>43010</v>
      </c>
      <c r="I831" s="53">
        <v>0</v>
      </c>
      <c r="J831" s="53" t="s">
        <v>513</v>
      </c>
      <c r="K831" s="53" t="s">
        <v>45</v>
      </c>
      <c r="L831" s="53" t="s">
        <v>510</v>
      </c>
    </row>
    <row r="832" spans="1:15" s="72" customFormat="1" ht="50.1" customHeight="1">
      <c r="A832" s="53" t="s">
        <v>421</v>
      </c>
      <c r="B832" s="69" t="s">
        <v>471</v>
      </c>
      <c r="C832" s="53" t="s">
        <v>97</v>
      </c>
      <c r="D832" s="70">
        <v>43014</v>
      </c>
      <c r="E832" s="98" t="s">
        <v>522</v>
      </c>
      <c r="F832" s="53" t="s">
        <v>45</v>
      </c>
      <c r="G832" s="53" t="s">
        <v>46</v>
      </c>
      <c r="H832" s="70">
        <v>43063</v>
      </c>
      <c r="I832" s="53">
        <v>33</v>
      </c>
      <c r="J832" s="53" t="s">
        <v>47</v>
      </c>
      <c r="K832" s="53" t="s">
        <v>45</v>
      </c>
      <c r="L832" s="53" t="s">
        <v>510</v>
      </c>
    </row>
    <row r="833" spans="1:12" s="72" customFormat="1" ht="50.1" customHeight="1">
      <c r="A833" s="53" t="s">
        <v>421</v>
      </c>
      <c r="B833" s="69" t="s">
        <v>471</v>
      </c>
      <c r="C833" s="53" t="s">
        <v>97</v>
      </c>
      <c r="D833" s="70">
        <v>43056</v>
      </c>
      <c r="E833" s="98" t="s">
        <v>523</v>
      </c>
      <c r="F833" s="53" t="s">
        <v>45</v>
      </c>
      <c r="G833" s="53" t="s">
        <v>46</v>
      </c>
      <c r="H833" s="70">
        <v>43073</v>
      </c>
      <c r="I833" s="53">
        <v>11</v>
      </c>
      <c r="J833" s="53" t="s">
        <v>47</v>
      </c>
      <c r="K833" s="53" t="s">
        <v>45</v>
      </c>
      <c r="L833" s="53" t="s">
        <v>510</v>
      </c>
    </row>
    <row r="834" spans="1:12" ht="30" customHeight="1">
      <c r="A834" s="45" t="s">
        <v>421</v>
      </c>
      <c r="B834" s="45" t="s">
        <v>491</v>
      </c>
      <c r="C834" s="45" t="s">
        <v>97</v>
      </c>
      <c r="D834" s="47">
        <v>43011</v>
      </c>
      <c r="E834" s="44" t="s">
        <v>605</v>
      </c>
      <c r="F834" s="45" t="s">
        <v>45</v>
      </c>
      <c r="G834" s="45" t="s">
        <v>46</v>
      </c>
      <c r="H834" s="47">
        <v>43011</v>
      </c>
      <c r="I834" s="49">
        <v>0</v>
      </c>
      <c r="J834" s="104">
        <v>1000</v>
      </c>
      <c r="K834" s="45" t="s">
        <v>45</v>
      </c>
      <c r="L834" s="45"/>
    </row>
    <row r="835" spans="1:12" ht="30" customHeight="1">
      <c r="A835" s="45" t="s">
        <v>421</v>
      </c>
      <c r="B835" s="45" t="s">
        <v>491</v>
      </c>
      <c r="C835" s="45" t="s">
        <v>97</v>
      </c>
      <c r="D835" s="47">
        <v>43011</v>
      </c>
      <c r="E835" s="44" t="s">
        <v>600</v>
      </c>
      <c r="F835" s="45" t="s">
        <v>45</v>
      </c>
      <c r="G835" s="45" t="s">
        <v>46</v>
      </c>
      <c r="H835" s="47">
        <v>43011</v>
      </c>
      <c r="I835" s="49">
        <v>0</v>
      </c>
      <c r="J835" s="104">
        <v>250</v>
      </c>
      <c r="K835" s="45" t="s">
        <v>45</v>
      </c>
      <c r="L835" s="45"/>
    </row>
    <row r="836" spans="1:12" ht="30" customHeight="1">
      <c r="A836" s="45" t="s">
        <v>421</v>
      </c>
      <c r="B836" s="45" t="s">
        <v>491</v>
      </c>
      <c r="C836" s="45" t="s">
        <v>97</v>
      </c>
      <c r="D836" s="47">
        <v>43011</v>
      </c>
      <c r="E836" s="44" t="s">
        <v>607</v>
      </c>
      <c r="F836" s="45" t="s">
        <v>45</v>
      </c>
      <c r="G836" s="45" t="s">
        <v>46</v>
      </c>
      <c r="H836" s="47">
        <v>43011</v>
      </c>
      <c r="I836" s="49">
        <v>0</v>
      </c>
      <c r="J836" s="104">
        <v>400</v>
      </c>
      <c r="K836" s="45" t="s">
        <v>45</v>
      </c>
      <c r="L836" s="45"/>
    </row>
    <row r="837" spans="1:12" ht="30" customHeight="1">
      <c r="A837" s="45" t="s">
        <v>421</v>
      </c>
      <c r="B837" s="45" t="s">
        <v>491</v>
      </c>
      <c r="C837" s="45" t="s">
        <v>97</v>
      </c>
      <c r="D837" s="47">
        <v>43011</v>
      </c>
      <c r="E837" s="44" t="s">
        <v>601</v>
      </c>
      <c r="F837" s="45" t="s">
        <v>45</v>
      </c>
      <c r="G837" s="45" t="s">
        <v>46</v>
      </c>
      <c r="H837" s="47">
        <v>43011</v>
      </c>
      <c r="I837" s="49">
        <v>0</v>
      </c>
      <c r="J837" s="104">
        <v>300</v>
      </c>
      <c r="K837" s="45" t="s">
        <v>45</v>
      </c>
      <c r="L837" s="45"/>
    </row>
    <row r="838" spans="1:12" ht="30" customHeight="1">
      <c r="A838" s="45" t="s">
        <v>421</v>
      </c>
      <c r="B838" s="45" t="s">
        <v>491</v>
      </c>
      <c r="C838" s="45" t="s">
        <v>97</v>
      </c>
      <c r="D838" s="47">
        <v>43011</v>
      </c>
      <c r="E838" s="44" t="s">
        <v>595</v>
      </c>
      <c r="F838" s="45" t="s">
        <v>45</v>
      </c>
      <c r="G838" s="45" t="s">
        <v>46</v>
      </c>
      <c r="H838" s="47">
        <v>43011</v>
      </c>
      <c r="I838" s="49">
        <v>0</v>
      </c>
      <c r="J838" s="104">
        <v>350</v>
      </c>
      <c r="K838" s="45" t="s">
        <v>45</v>
      </c>
      <c r="L838" s="45"/>
    </row>
    <row r="839" spans="1:12" ht="30" customHeight="1">
      <c r="A839" s="45" t="s">
        <v>421</v>
      </c>
      <c r="B839" s="45" t="s">
        <v>491</v>
      </c>
      <c r="C839" s="45" t="s">
        <v>97</v>
      </c>
      <c r="D839" s="47">
        <v>43011</v>
      </c>
      <c r="E839" s="44" t="s">
        <v>609</v>
      </c>
      <c r="F839" s="45" t="s">
        <v>45</v>
      </c>
      <c r="G839" s="45" t="s">
        <v>46</v>
      </c>
      <c r="H839" s="47">
        <v>43011</v>
      </c>
      <c r="I839" s="49">
        <v>0</v>
      </c>
      <c r="J839" s="104">
        <v>450</v>
      </c>
      <c r="K839" s="45" t="s">
        <v>45</v>
      </c>
      <c r="L839" s="45"/>
    </row>
    <row r="840" spans="1:12" ht="30" customHeight="1">
      <c r="A840" s="45" t="s">
        <v>421</v>
      </c>
      <c r="B840" s="45" t="s">
        <v>491</v>
      </c>
      <c r="C840" s="45" t="s">
        <v>97</v>
      </c>
      <c r="D840" s="47">
        <v>43011</v>
      </c>
      <c r="E840" s="44" t="s">
        <v>604</v>
      </c>
      <c r="F840" s="45" t="s">
        <v>45</v>
      </c>
      <c r="G840" s="45" t="s">
        <v>46</v>
      </c>
      <c r="H840" s="47">
        <v>43011</v>
      </c>
      <c r="I840" s="49">
        <v>0</v>
      </c>
      <c r="J840" s="104">
        <v>1050</v>
      </c>
      <c r="K840" s="45" t="s">
        <v>45</v>
      </c>
      <c r="L840" s="45"/>
    </row>
    <row r="841" spans="1:12" ht="30" customHeight="1">
      <c r="A841" s="45" t="s">
        <v>421</v>
      </c>
      <c r="B841" s="45" t="s">
        <v>491</v>
      </c>
      <c r="C841" s="45" t="s">
        <v>97</v>
      </c>
      <c r="D841" s="47">
        <v>43012</v>
      </c>
      <c r="E841" s="44" t="s">
        <v>595</v>
      </c>
      <c r="F841" s="45" t="s">
        <v>45</v>
      </c>
      <c r="G841" s="45" t="s">
        <v>46</v>
      </c>
      <c r="H841" s="47">
        <v>43012</v>
      </c>
      <c r="I841" s="49">
        <v>0</v>
      </c>
      <c r="J841" s="104">
        <v>350</v>
      </c>
      <c r="K841" s="45" t="s">
        <v>45</v>
      </c>
      <c r="L841" s="45"/>
    </row>
    <row r="842" spans="1:12" ht="30" customHeight="1">
      <c r="A842" s="45" t="s">
        <v>421</v>
      </c>
      <c r="B842" s="45" t="s">
        <v>491</v>
      </c>
      <c r="C842" s="45" t="s">
        <v>97</v>
      </c>
      <c r="D842" s="47">
        <v>43012</v>
      </c>
      <c r="E842" s="44" t="s">
        <v>603</v>
      </c>
      <c r="F842" s="45" t="s">
        <v>45</v>
      </c>
      <c r="G842" s="45" t="s">
        <v>46</v>
      </c>
      <c r="H842" s="47">
        <v>43012</v>
      </c>
      <c r="I842" s="49">
        <v>0</v>
      </c>
      <c r="J842" s="104">
        <v>550</v>
      </c>
      <c r="K842" s="45" t="s">
        <v>45</v>
      </c>
      <c r="L842" s="45"/>
    </row>
    <row r="843" spans="1:12" ht="30" customHeight="1">
      <c r="A843" s="45" t="s">
        <v>421</v>
      </c>
      <c r="B843" s="45" t="s">
        <v>491</v>
      </c>
      <c r="C843" s="45" t="s">
        <v>97</v>
      </c>
      <c r="D843" s="47">
        <v>43012</v>
      </c>
      <c r="E843" s="44" t="s">
        <v>595</v>
      </c>
      <c r="F843" s="45" t="s">
        <v>45</v>
      </c>
      <c r="G843" s="45" t="s">
        <v>46</v>
      </c>
      <c r="H843" s="47">
        <v>43012</v>
      </c>
      <c r="I843" s="49">
        <v>0</v>
      </c>
      <c r="J843" s="104">
        <v>350</v>
      </c>
      <c r="K843" s="45" t="s">
        <v>45</v>
      </c>
      <c r="L843" s="45"/>
    </row>
    <row r="844" spans="1:12" ht="30" customHeight="1">
      <c r="A844" s="45" t="s">
        <v>421</v>
      </c>
      <c r="B844" s="45" t="s">
        <v>491</v>
      </c>
      <c r="C844" s="45" t="s">
        <v>97</v>
      </c>
      <c r="D844" s="47">
        <v>43012</v>
      </c>
      <c r="E844" s="44" t="s">
        <v>595</v>
      </c>
      <c r="F844" s="45" t="s">
        <v>45</v>
      </c>
      <c r="G844" s="45" t="s">
        <v>46</v>
      </c>
      <c r="H844" s="47">
        <v>43012</v>
      </c>
      <c r="I844" s="49">
        <v>0</v>
      </c>
      <c r="J844" s="104">
        <v>350</v>
      </c>
      <c r="K844" s="45" t="s">
        <v>45</v>
      </c>
      <c r="L844" s="45"/>
    </row>
    <row r="845" spans="1:12" ht="30" customHeight="1">
      <c r="A845" s="45" t="s">
        <v>421</v>
      </c>
      <c r="B845" s="45" t="s">
        <v>491</v>
      </c>
      <c r="C845" s="45" t="s">
        <v>97</v>
      </c>
      <c r="D845" s="47">
        <v>43012</v>
      </c>
      <c r="E845" s="44" t="s">
        <v>603</v>
      </c>
      <c r="F845" s="45" t="s">
        <v>45</v>
      </c>
      <c r="G845" s="45" t="s">
        <v>46</v>
      </c>
      <c r="H845" s="47">
        <v>43012</v>
      </c>
      <c r="I845" s="49">
        <v>0</v>
      </c>
      <c r="J845" s="104">
        <v>550</v>
      </c>
      <c r="K845" s="45" t="s">
        <v>45</v>
      </c>
      <c r="L845" s="45"/>
    </row>
    <row r="846" spans="1:12" ht="30" customHeight="1">
      <c r="A846" s="45" t="s">
        <v>421</v>
      </c>
      <c r="B846" s="45" t="s">
        <v>491</v>
      </c>
      <c r="C846" s="45" t="s">
        <v>97</v>
      </c>
      <c r="D846" s="47">
        <v>43012</v>
      </c>
      <c r="E846" s="44" t="s">
        <v>601</v>
      </c>
      <c r="F846" s="45" t="s">
        <v>45</v>
      </c>
      <c r="G846" s="45" t="s">
        <v>46</v>
      </c>
      <c r="H846" s="47">
        <v>43012</v>
      </c>
      <c r="I846" s="49">
        <v>0</v>
      </c>
      <c r="J846" s="104">
        <v>300</v>
      </c>
      <c r="K846" s="45" t="s">
        <v>45</v>
      </c>
      <c r="L846" s="45"/>
    </row>
    <row r="847" spans="1:12" ht="30" customHeight="1">
      <c r="A847" s="45" t="s">
        <v>421</v>
      </c>
      <c r="B847" s="45" t="s">
        <v>491</v>
      </c>
      <c r="C847" s="45" t="s">
        <v>97</v>
      </c>
      <c r="D847" s="47">
        <v>43012</v>
      </c>
      <c r="E847" s="44" t="s">
        <v>600</v>
      </c>
      <c r="F847" s="45" t="s">
        <v>45</v>
      </c>
      <c r="G847" s="45" t="s">
        <v>46</v>
      </c>
      <c r="H847" s="47">
        <v>43012</v>
      </c>
      <c r="I847" s="49">
        <v>0</v>
      </c>
      <c r="J847" s="104">
        <v>250</v>
      </c>
      <c r="K847" s="45" t="s">
        <v>45</v>
      </c>
      <c r="L847" s="45"/>
    </row>
    <row r="848" spans="1:12" ht="30" customHeight="1">
      <c r="A848" s="45" t="s">
        <v>421</v>
      </c>
      <c r="B848" s="45" t="s">
        <v>491</v>
      </c>
      <c r="C848" s="45" t="s">
        <v>97</v>
      </c>
      <c r="D848" s="47">
        <v>43012</v>
      </c>
      <c r="E848" s="44" t="s">
        <v>603</v>
      </c>
      <c r="F848" s="45" t="s">
        <v>45</v>
      </c>
      <c r="G848" s="45" t="s">
        <v>46</v>
      </c>
      <c r="H848" s="47">
        <v>43012</v>
      </c>
      <c r="I848" s="49">
        <v>0</v>
      </c>
      <c r="J848" s="104">
        <v>550</v>
      </c>
      <c r="K848" s="45" t="s">
        <v>45</v>
      </c>
      <c r="L848" s="45"/>
    </row>
    <row r="849" spans="1:12" ht="30" customHeight="1">
      <c r="A849" s="45" t="s">
        <v>421</v>
      </c>
      <c r="B849" s="45" t="s">
        <v>491</v>
      </c>
      <c r="C849" s="45" t="s">
        <v>97</v>
      </c>
      <c r="D849" s="47">
        <v>43014</v>
      </c>
      <c r="E849" s="44" t="s">
        <v>603</v>
      </c>
      <c r="F849" s="45" t="s">
        <v>45</v>
      </c>
      <c r="G849" s="45" t="s">
        <v>46</v>
      </c>
      <c r="H849" s="47">
        <v>43014</v>
      </c>
      <c r="I849" s="49">
        <v>0</v>
      </c>
      <c r="J849" s="104">
        <v>550</v>
      </c>
      <c r="K849" s="45" t="s">
        <v>45</v>
      </c>
      <c r="L849" s="45"/>
    </row>
    <row r="850" spans="1:12" ht="30" customHeight="1">
      <c r="A850" s="45" t="s">
        <v>421</v>
      </c>
      <c r="B850" s="45" t="s">
        <v>491</v>
      </c>
      <c r="C850" s="45" t="s">
        <v>97</v>
      </c>
      <c r="D850" s="47">
        <v>43014</v>
      </c>
      <c r="E850" s="44" t="s">
        <v>595</v>
      </c>
      <c r="F850" s="45" t="s">
        <v>45</v>
      </c>
      <c r="G850" s="45" t="s">
        <v>46</v>
      </c>
      <c r="H850" s="47">
        <v>43014</v>
      </c>
      <c r="I850" s="49">
        <v>0</v>
      </c>
      <c r="J850" s="104">
        <v>350</v>
      </c>
      <c r="K850" s="45" t="s">
        <v>45</v>
      </c>
      <c r="L850" s="45"/>
    </row>
    <row r="851" spans="1:12" ht="30" customHeight="1">
      <c r="A851" s="45" t="s">
        <v>421</v>
      </c>
      <c r="B851" s="45" t="s">
        <v>491</v>
      </c>
      <c r="C851" s="45" t="s">
        <v>97</v>
      </c>
      <c r="D851" s="47">
        <v>43017</v>
      </c>
      <c r="E851" s="44" t="s">
        <v>595</v>
      </c>
      <c r="F851" s="45" t="s">
        <v>45</v>
      </c>
      <c r="G851" s="45" t="s">
        <v>46</v>
      </c>
      <c r="H851" s="47">
        <v>43017</v>
      </c>
      <c r="I851" s="49">
        <v>0</v>
      </c>
      <c r="J851" s="104">
        <v>350</v>
      </c>
      <c r="K851" s="45" t="s">
        <v>45</v>
      </c>
      <c r="L851" s="45"/>
    </row>
    <row r="852" spans="1:12" ht="30" customHeight="1">
      <c r="A852" s="45" t="s">
        <v>421</v>
      </c>
      <c r="B852" s="45" t="s">
        <v>491</v>
      </c>
      <c r="C852" s="45" t="s">
        <v>97</v>
      </c>
      <c r="D852" s="47">
        <v>43017</v>
      </c>
      <c r="E852" s="44" t="s">
        <v>595</v>
      </c>
      <c r="F852" s="45" t="s">
        <v>45</v>
      </c>
      <c r="G852" s="45" t="s">
        <v>46</v>
      </c>
      <c r="H852" s="47">
        <v>43017</v>
      </c>
      <c r="I852" s="49">
        <v>0</v>
      </c>
      <c r="J852" s="104">
        <v>350</v>
      </c>
      <c r="K852" s="45" t="s">
        <v>45</v>
      </c>
      <c r="L852" s="45"/>
    </row>
    <row r="853" spans="1:12" ht="30" customHeight="1">
      <c r="A853" s="45" t="s">
        <v>421</v>
      </c>
      <c r="B853" s="45" t="s">
        <v>491</v>
      </c>
      <c r="C853" s="45" t="s">
        <v>97</v>
      </c>
      <c r="D853" s="47">
        <v>43017</v>
      </c>
      <c r="E853" s="44" t="s">
        <v>618</v>
      </c>
      <c r="F853" s="45" t="s">
        <v>45</v>
      </c>
      <c r="G853" s="45" t="s">
        <v>46</v>
      </c>
      <c r="H853" s="47">
        <v>43017</v>
      </c>
      <c r="I853" s="49">
        <v>0</v>
      </c>
      <c r="J853" s="104">
        <v>600</v>
      </c>
      <c r="K853" s="45" t="s">
        <v>45</v>
      </c>
      <c r="L853" s="45"/>
    </row>
    <row r="854" spans="1:12" ht="30" customHeight="1">
      <c r="A854" s="45" t="s">
        <v>421</v>
      </c>
      <c r="B854" s="45" t="s">
        <v>491</v>
      </c>
      <c r="C854" s="45" t="s">
        <v>97</v>
      </c>
      <c r="D854" s="47">
        <v>43018</v>
      </c>
      <c r="E854" s="44" t="s">
        <v>619</v>
      </c>
      <c r="F854" s="45" t="s">
        <v>45</v>
      </c>
      <c r="G854" s="45" t="s">
        <v>46</v>
      </c>
      <c r="H854" s="47">
        <v>43018</v>
      </c>
      <c r="I854" s="49">
        <v>0</v>
      </c>
      <c r="J854" s="104">
        <v>1100</v>
      </c>
      <c r="K854" s="45" t="s">
        <v>45</v>
      </c>
      <c r="L854" s="45"/>
    </row>
    <row r="855" spans="1:12" ht="30" customHeight="1">
      <c r="A855" s="45" t="s">
        <v>421</v>
      </c>
      <c r="B855" s="45" t="s">
        <v>491</v>
      </c>
      <c r="C855" s="45" t="s">
        <v>97</v>
      </c>
      <c r="D855" s="47">
        <v>43019</v>
      </c>
      <c r="E855" s="44" t="s">
        <v>595</v>
      </c>
      <c r="F855" s="45" t="s">
        <v>45</v>
      </c>
      <c r="G855" s="45" t="s">
        <v>46</v>
      </c>
      <c r="H855" s="47">
        <v>43019</v>
      </c>
      <c r="I855" s="49">
        <v>0</v>
      </c>
      <c r="J855" s="104">
        <v>350</v>
      </c>
      <c r="K855" s="45" t="s">
        <v>45</v>
      </c>
      <c r="L855" s="45"/>
    </row>
    <row r="856" spans="1:12" ht="30" customHeight="1">
      <c r="A856" s="45" t="s">
        <v>421</v>
      </c>
      <c r="B856" s="45" t="s">
        <v>491</v>
      </c>
      <c r="C856" s="45" t="s">
        <v>97</v>
      </c>
      <c r="D856" s="47">
        <v>43019</v>
      </c>
      <c r="E856" s="44" t="s">
        <v>607</v>
      </c>
      <c r="F856" s="45" t="s">
        <v>45</v>
      </c>
      <c r="G856" s="45" t="s">
        <v>46</v>
      </c>
      <c r="H856" s="47">
        <v>43019</v>
      </c>
      <c r="I856" s="49">
        <v>0</v>
      </c>
      <c r="J856" s="104">
        <v>400</v>
      </c>
      <c r="K856" s="45" t="s">
        <v>45</v>
      </c>
      <c r="L856" s="45"/>
    </row>
    <row r="857" spans="1:12" ht="30" customHeight="1">
      <c r="A857" s="45" t="s">
        <v>421</v>
      </c>
      <c r="B857" s="45" t="s">
        <v>491</v>
      </c>
      <c r="C857" s="45" t="s">
        <v>97</v>
      </c>
      <c r="D857" s="47">
        <v>43019</v>
      </c>
      <c r="E857" s="44" t="s">
        <v>601</v>
      </c>
      <c r="F857" s="45" t="s">
        <v>45</v>
      </c>
      <c r="G857" s="45" t="s">
        <v>46</v>
      </c>
      <c r="H857" s="47">
        <v>43019</v>
      </c>
      <c r="I857" s="49">
        <v>0</v>
      </c>
      <c r="J857" s="104">
        <v>300</v>
      </c>
      <c r="K857" s="45" t="s">
        <v>45</v>
      </c>
      <c r="L857" s="45"/>
    </row>
    <row r="858" spans="1:12" ht="30" customHeight="1">
      <c r="A858" s="45" t="s">
        <v>421</v>
      </c>
      <c r="B858" s="45" t="s">
        <v>491</v>
      </c>
      <c r="C858" s="45" t="s">
        <v>97</v>
      </c>
      <c r="D858" s="47">
        <v>43019</v>
      </c>
      <c r="E858" s="44" t="s">
        <v>609</v>
      </c>
      <c r="F858" s="45" t="s">
        <v>45</v>
      </c>
      <c r="G858" s="45" t="s">
        <v>46</v>
      </c>
      <c r="H858" s="47">
        <v>43019</v>
      </c>
      <c r="I858" s="49">
        <v>0</v>
      </c>
      <c r="J858" s="104">
        <v>450</v>
      </c>
      <c r="K858" s="45" t="s">
        <v>45</v>
      </c>
      <c r="L858" s="45"/>
    </row>
    <row r="859" spans="1:12" ht="30" customHeight="1">
      <c r="A859" s="45" t="s">
        <v>421</v>
      </c>
      <c r="B859" s="45" t="s">
        <v>491</v>
      </c>
      <c r="C859" s="45" t="s">
        <v>97</v>
      </c>
      <c r="D859" s="47">
        <v>43019</v>
      </c>
      <c r="E859" s="44" t="s">
        <v>603</v>
      </c>
      <c r="F859" s="45" t="s">
        <v>45</v>
      </c>
      <c r="G859" s="45" t="s">
        <v>46</v>
      </c>
      <c r="H859" s="47">
        <v>43019</v>
      </c>
      <c r="I859" s="49">
        <v>0</v>
      </c>
      <c r="J859" s="104">
        <v>550</v>
      </c>
      <c r="K859" s="45" t="s">
        <v>45</v>
      </c>
      <c r="L859" s="45"/>
    </row>
    <row r="860" spans="1:12" ht="30" customHeight="1">
      <c r="A860" s="45" t="s">
        <v>421</v>
      </c>
      <c r="B860" s="45" t="s">
        <v>491</v>
      </c>
      <c r="C860" s="45" t="s">
        <v>97</v>
      </c>
      <c r="D860" s="47">
        <v>43020</v>
      </c>
      <c r="E860" s="44" t="s">
        <v>620</v>
      </c>
      <c r="F860" s="45" t="s">
        <v>45</v>
      </c>
      <c r="G860" s="45" t="s">
        <v>46</v>
      </c>
      <c r="H860" s="47">
        <v>43020</v>
      </c>
      <c r="I860" s="49">
        <v>0</v>
      </c>
      <c r="J860" s="104">
        <v>950</v>
      </c>
      <c r="K860" s="45" t="s">
        <v>45</v>
      </c>
      <c r="L860" s="45"/>
    </row>
    <row r="861" spans="1:12" ht="30" customHeight="1">
      <c r="A861" s="45" t="s">
        <v>421</v>
      </c>
      <c r="B861" s="45" t="s">
        <v>491</v>
      </c>
      <c r="C861" s="45" t="s">
        <v>97</v>
      </c>
      <c r="D861" s="47">
        <v>43021</v>
      </c>
      <c r="E861" s="44" t="s">
        <v>618</v>
      </c>
      <c r="F861" s="45" t="s">
        <v>45</v>
      </c>
      <c r="G861" s="45" t="s">
        <v>46</v>
      </c>
      <c r="H861" s="47">
        <v>43021</v>
      </c>
      <c r="I861" s="49">
        <v>0</v>
      </c>
      <c r="J861" s="104">
        <v>600</v>
      </c>
      <c r="K861" s="45" t="s">
        <v>45</v>
      </c>
      <c r="L861" s="45"/>
    </row>
    <row r="862" spans="1:12" ht="30" customHeight="1">
      <c r="A862" s="45" t="s">
        <v>421</v>
      </c>
      <c r="B862" s="45" t="s">
        <v>491</v>
      </c>
      <c r="C862" s="45" t="s">
        <v>97</v>
      </c>
      <c r="D862" s="47">
        <v>43026</v>
      </c>
      <c r="E862" s="44" t="s">
        <v>600</v>
      </c>
      <c r="F862" s="45" t="s">
        <v>45</v>
      </c>
      <c r="G862" s="45" t="s">
        <v>46</v>
      </c>
      <c r="H862" s="47">
        <v>43026</v>
      </c>
      <c r="I862" s="49">
        <v>0</v>
      </c>
      <c r="J862" s="104">
        <v>250</v>
      </c>
      <c r="K862" s="45" t="s">
        <v>45</v>
      </c>
      <c r="L862" s="45"/>
    </row>
    <row r="863" spans="1:12" ht="30" customHeight="1">
      <c r="A863" s="45" t="s">
        <v>421</v>
      </c>
      <c r="B863" s="45" t="s">
        <v>491</v>
      </c>
      <c r="C863" s="45" t="s">
        <v>97</v>
      </c>
      <c r="D863" s="47">
        <v>43026</v>
      </c>
      <c r="E863" s="44" t="s">
        <v>595</v>
      </c>
      <c r="F863" s="45" t="s">
        <v>45</v>
      </c>
      <c r="G863" s="45" t="s">
        <v>46</v>
      </c>
      <c r="H863" s="47">
        <v>43026</v>
      </c>
      <c r="I863" s="49">
        <v>0</v>
      </c>
      <c r="J863" s="104">
        <v>350</v>
      </c>
      <c r="K863" s="45" t="s">
        <v>45</v>
      </c>
      <c r="L863" s="45"/>
    </row>
    <row r="864" spans="1:12" ht="30" customHeight="1">
      <c r="A864" s="45" t="s">
        <v>421</v>
      </c>
      <c r="B864" s="45" t="s">
        <v>491</v>
      </c>
      <c r="C864" s="45" t="s">
        <v>97</v>
      </c>
      <c r="D864" s="47">
        <v>43027</v>
      </c>
      <c r="E864" s="44" t="s">
        <v>601</v>
      </c>
      <c r="F864" s="45" t="s">
        <v>45</v>
      </c>
      <c r="G864" s="45" t="s">
        <v>46</v>
      </c>
      <c r="H864" s="47">
        <v>43027</v>
      </c>
      <c r="I864" s="49">
        <v>0</v>
      </c>
      <c r="J864" s="104">
        <v>300</v>
      </c>
      <c r="K864" s="45" t="s">
        <v>45</v>
      </c>
      <c r="L864" s="45"/>
    </row>
    <row r="865" spans="1:12" ht="30" customHeight="1">
      <c r="A865" s="45" t="s">
        <v>421</v>
      </c>
      <c r="B865" s="45" t="s">
        <v>491</v>
      </c>
      <c r="C865" s="45" t="s">
        <v>97</v>
      </c>
      <c r="D865" s="47">
        <v>43027</v>
      </c>
      <c r="E865" s="44" t="s">
        <v>601</v>
      </c>
      <c r="F865" s="45" t="s">
        <v>45</v>
      </c>
      <c r="G865" s="45" t="s">
        <v>46</v>
      </c>
      <c r="H865" s="47">
        <v>43027</v>
      </c>
      <c r="I865" s="49">
        <v>0</v>
      </c>
      <c r="J865" s="104">
        <v>300</v>
      </c>
      <c r="K865" s="45" t="s">
        <v>45</v>
      </c>
      <c r="L865" s="45"/>
    </row>
    <row r="866" spans="1:12" ht="30" customHeight="1">
      <c r="A866" s="45" t="s">
        <v>421</v>
      </c>
      <c r="B866" s="45" t="s">
        <v>491</v>
      </c>
      <c r="C866" s="45" t="s">
        <v>97</v>
      </c>
      <c r="D866" s="47">
        <v>43027</v>
      </c>
      <c r="E866" s="44" t="s">
        <v>595</v>
      </c>
      <c r="F866" s="45" t="s">
        <v>45</v>
      </c>
      <c r="G866" s="45" t="s">
        <v>46</v>
      </c>
      <c r="H866" s="47">
        <v>43027</v>
      </c>
      <c r="I866" s="49">
        <v>0</v>
      </c>
      <c r="J866" s="104">
        <v>350</v>
      </c>
      <c r="K866" s="45" t="s">
        <v>45</v>
      </c>
      <c r="L866" s="45"/>
    </row>
    <row r="867" spans="1:12" ht="30" customHeight="1">
      <c r="A867" s="45" t="s">
        <v>421</v>
      </c>
      <c r="B867" s="45" t="s">
        <v>491</v>
      </c>
      <c r="C867" s="45" t="s">
        <v>97</v>
      </c>
      <c r="D867" s="47">
        <v>43027</v>
      </c>
      <c r="E867" s="44" t="s">
        <v>601</v>
      </c>
      <c r="F867" s="45" t="s">
        <v>45</v>
      </c>
      <c r="G867" s="45" t="s">
        <v>46</v>
      </c>
      <c r="H867" s="47">
        <v>43027</v>
      </c>
      <c r="I867" s="49">
        <v>0</v>
      </c>
      <c r="J867" s="104">
        <v>300</v>
      </c>
      <c r="K867" s="45" t="s">
        <v>45</v>
      </c>
      <c r="L867" s="45"/>
    </row>
    <row r="868" spans="1:12" ht="30" customHeight="1">
      <c r="A868" s="45" t="s">
        <v>421</v>
      </c>
      <c r="B868" s="45" t="s">
        <v>491</v>
      </c>
      <c r="C868" s="45" t="s">
        <v>97</v>
      </c>
      <c r="D868" s="47">
        <v>43027</v>
      </c>
      <c r="E868" s="44" t="s">
        <v>601</v>
      </c>
      <c r="F868" s="45" t="s">
        <v>45</v>
      </c>
      <c r="G868" s="45" t="s">
        <v>46</v>
      </c>
      <c r="H868" s="47">
        <v>43027</v>
      </c>
      <c r="I868" s="49">
        <v>0</v>
      </c>
      <c r="J868" s="104">
        <v>300</v>
      </c>
      <c r="K868" s="45" t="s">
        <v>45</v>
      </c>
      <c r="L868" s="45"/>
    </row>
    <row r="869" spans="1:12" ht="30" customHeight="1">
      <c r="A869" s="45" t="s">
        <v>421</v>
      </c>
      <c r="B869" s="45" t="s">
        <v>491</v>
      </c>
      <c r="C869" s="45" t="s">
        <v>97</v>
      </c>
      <c r="D869" s="47">
        <v>43028</v>
      </c>
      <c r="E869" s="44" t="s">
        <v>603</v>
      </c>
      <c r="F869" s="45" t="s">
        <v>45</v>
      </c>
      <c r="G869" s="45" t="s">
        <v>46</v>
      </c>
      <c r="H869" s="47">
        <v>43028</v>
      </c>
      <c r="I869" s="49">
        <v>0</v>
      </c>
      <c r="J869" s="104">
        <v>550</v>
      </c>
      <c r="K869" s="45" t="s">
        <v>45</v>
      </c>
      <c r="L869" s="45"/>
    </row>
    <row r="870" spans="1:12" ht="30" customHeight="1">
      <c r="A870" s="45" t="s">
        <v>421</v>
      </c>
      <c r="B870" s="45" t="s">
        <v>491</v>
      </c>
      <c r="C870" s="45" t="s">
        <v>97</v>
      </c>
      <c r="D870" s="47">
        <v>43031</v>
      </c>
      <c r="E870" s="44" t="s">
        <v>607</v>
      </c>
      <c r="F870" s="45" t="s">
        <v>45</v>
      </c>
      <c r="G870" s="45" t="s">
        <v>46</v>
      </c>
      <c r="H870" s="47">
        <v>43031</v>
      </c>
      <c r="I870" s="49">
        <v>0</v>
      </c>
      <c r="J870" s="104">
        <v>400</v>
      </c>
      <c r="K870" s="45" t="s">
        <v>45</v>
      </c>
      <c r="L870" s="45"/>
    </row>
    <row r="871" spans="1:12" ht="30" customHeight="1">
      <c r="A871" s="45" t="s">
        <v>421</v>
      </c>
      <c r="B871" s="45" t="s">
        <v>491</v>
      </c>
      <c r="C871" s="45" t="s">
        <v>97</v>
      </c>
      <c r="D871" s="47">
        <v>43031</v>
      </c>
      <c r="E871" s="44" t="s">
        <v>621</v>
      </c>
      <c r="F871" s="45" t="s">
        <v>45</v>
      </c>
      <c r="G871" s="45" t="s">
        <v>46</v>
      </c>
      <c r="H871" s="47">
        <v>43031</v>
      </c>
      <c r="I871" s="49">
        <v>0</v>
      </c>
      <c r="J871" s="104">
        <v>100</v>
      </c>
      <c r="K871" s="45" t="s">
        <v>45</v>
      </c>
      <c r="L871" s="45"/>
    </row>
    <row r="872" spans="1:12" ht="30" customHeight="1">
      <c r="A872" s="45" t="s">
        <v>421</v>
      </c>
      <c r="B872" s="45" t="s">
        <v>491</v>
      </c>
      <c r="C872" s="45" t="s">
        <v>97</v>
      </c>
      <c r="D872" s="47">
        <v>43031</v>
      </c>
      <c r="E872" s="44" t="s">
        <v>607</v>
      </c>
      <c r="F872" s="45" t="s">
        <v>45</v>
      </c>
      <c r="G872" s="45" t="s">
        <v>46</v>
      </c>
      <c r="H872" s="47">
        <v>43031</v>
      </c>
      <c r="I872" s="49">
        <v>0</v>
      </c>
      <c r="J872" s="104">
        <v>400</v>
      </c>
      <c r="K872" s="45" t="s">
        <v>45</v>
      </c>
      <c r="L872" s="45"/>
    </row>
    <row r="873" spans="1:12" ht="30" customHeight="1">
      <c r="A873" s="45" t="s">
        <v>421</v>
      </c>
      <c r="B873" s="45" t="s">
        <v>491</v>
      </c>
      <c r="C873" s="45" t="s">
        <v>97</v>
      </c>
      <c r="D873" s="47">
        <v>43031</v>
      </c>
      <c r="E873" s="44" t="s">
        <v>609</v>
      </c>
      <c r="F873" s="45" t="s">
        <v>45</v>
      </c>
      <c r="G873" s="45" t="s">
        <v>46</v>
      </c>
      <c r="H873" s="47">
        <v>43031</v>
      </c>
      <c r="I873" s="49">
        <v>0</v>
      </c>
      <c r="J873" s="104">
        <v>450</v>
      </c>
      <c r="K873" s="45" t="s">
        <v>45</v>
      </c>
      <c r="L873" s="45"/>
    </row>
    <row r="874" spans="1:12" ht="30" customHeight="1">
      <c r="A874" s="45" t="s">
        <v>421</v>
      </c>
      <c r="B874" s="45" t="s">
        <v>491</v>
      </c>
      <c r="C874" s="45" t="s">
        <v>97</v>
      </c>
      <c r="D874" s="47">
        <v>43032</v>
      </c>
      <c r="E874" s="44" t="s">
        <v>622</v>
      </c>
      <c r="F874" s="45" t="s">
        <v>45</v>
      </c>
      <c r="G874" s="45" t="s">
        <v>46</v>
      </c>
      <c r="H874" s="47">
        <v>43032</v>
      </c>
      <c r="I874" s="49">
        <v>0</v>
      </c>
      <c r="J874" s="104">
        <v>2100</v>
      </c>
      <c r="K874" s="45" t="s">
        <v>45</v>
      </c>
      <c r="L874" s="45"/>
    </row>
    <row r="875" spans="1:12" ht="30" customHeight="1">
      <c r="A875" s="45" t="s">
        <v>421</v>
      </c>
      <c r="B875" s="45" t="s">
        <v>491</v>
      </c>
      <c r="C875" s="45" t="s">
        <v>97</v>
      </c>
      <c r="D875" s="47">
        <v>43032</v>
      </c>
      <c r="E875" s="44" t="s">
        <v>623</v>
      </c>
      <c r="F875" s="45" t="s">
        <v>45</v>
      </c>
      <c r="G875" s="45" t="s">
        <v>46</v>
      </c>
      <c r="H875" s="47">
        <v>43032</v>
      </c>
      <c r="I875" s="49">
        <v>0</v>
      </c>
      <c r="J875" s="104">
        <v>700</v>
      </c>
      <c r="K875" s="45" t="s">
        <v>45</v>
      </c>
      <c r="L875" s="45"/>
    </row>
    <row r="876" spans="1:12" ht="30" customHeight="1">
      <c r="A876" s="45" t="s">
        <v>421</v>
      </c>
      <c r="B876" s="45" t="s">
        <v>491</v>
      </c>
      <c r="C876" s="45" t="s">
        <v>97</v>
      </c>
      <c r="D876" s="47">
        <v>43032</v>
      </c>
      <c r="E876" s="44" t="s">
        <v>601</v>
      </c>
      <c r="F876" s="45" t="s">
        <v>45</v>
      </c>
      <c r="G876" s="45" t="s">
        <v>46</v>
      </c>
      <c r="H876" s="47">
        <v>43032</v>
      </c>
      <c r="I876" s="49">
        <v>0</v>
      </c>
      <c r="J876" s="104">
        <v>300</v>
      </c>
      <c r="K876" s="45" t="s">
        <v>45</v>
      </c>
      <c r="L876" s="45"/>
    </row>
    <row r="877" spans="1:12" ht="30" customHeight="1">
      <c r="A877" s="45" t="s">
        <v>421</v>
      </c>
      <c r="B877" s="45" t="s">
        <v>491</v>
      </c>
      <c r="C877" s="45" t="s">
        <v>97</v>
      </c>
      <c r="D877" s="47">
        <v>43033</v>
      </c>
      <c r="E877" s="44" t="s">
        <v>601</v>
      </c>
      <c r="F877" s="45" t="s">
        <v>45</v>
      </c>
      <c r="G877" s="45" t="s">
        <v>46</v>
      </c>
      <c r="H877" s="47">
        <v>43033</v>
      </c>
      <c r="I877" s="49">
        <v>0</v>
      </c>
      <c r="J877" s="104">
        <v>300</v>
      </c>
      <c r="K877" s="45" t="s">
        <v>45</v>
      </c>
      <c r="L877" s="45"/>
    </row>
    <row r="878" spans="1:12" ht="30" customHeight="1">
      <c r="A878" s="45" t="s">
        <v>421</v>
      </c>
      <c r="B878" s="45" t="s">
        <v>491</v>
      </c>
      <c r="C878" s="45" t="s">
        <v>97</v>
      </c>
      <c r="D878" s="47">
        <v>43038</v>
      </c>
      <c r="E878" s="44" t="s">
        <v>607</v>
      </c>
      <c r="F878" s="45" t="s">
        <v>45</v>
      </c>
      <c r="G878" s="45" t="s">
        <v>46</v>
      </c>
      <c r="H878" s="47">
        <v>43038</v>
      </c>
      <c r="I878" s="49">
        <v>0</v>
      </c>
      <c r="J878" s="104">
        <v>400</v>
      </c>
      <c r="K878" s="45" t="s">
        <v>45</v>
      </c>
      <c r="L878" s="45"/>
    </row>
    <row r="879" spans="1:12" ht="30" customHeight="1">
      <c r="A879" s="45" t="s">
        <v>421</v>
      </c>
      <c r="B879" s="45" t="s">
        <v>491</v>
      </c>
      <c r="C879" s="45" t="s">
        <v>97</v>
      </c>
      <c r="D879" s="47">
        <v>43038</v>
      </c>
      <c r="E879" s="44" t="s">
        <v>607</v>
      </c>
      <c r="F879" s="45" t="s">
        <v>45</v>
      </c>
      <c r="G879" s="45" t="s">
        <v>46</v>
      </c>
      <c r="H879" s="47">
        <v>43038</v>
      </c>
      <c r="I879" s="49">
        <v>0</v>
      </c>
      <c r="J879" s="104">
        <v>400</v>
      </c>
      <c r="K879" s="45" t="s">
        <v>45</v>
      </c>
      <c r="L879" s="45"/>
    </row>
    <row r="880" spans="1:12" ht="30" customHeight="1">
      <c r="A880" s="45" t="s">
        <v>421</v>
      </c>
      <c r="B880" s="45" t="s">
        <v>491</v>
      </c>
      <c r="C880" s="45" t="s">
        <v>97</v>
      </c>
      <c r="D880" s="47">
        <v>43019</v>
      </c>
      <c r="E880" s="44" t="s">
        <v>602</v>
      </c>
      <c r="F880" s="45" t="s">
        <v>45</v>
      </c>
      <c r="G880" s="45" t="s">
        <v>46</v>
      </c>
      <c r="H880" s="47">
        <v>43019</v>
      </c>
      <c r="I880" s="49">
        <v>0</v>
      </c>
      <c r="J880" s="104">
        <v>25</v>
      </c>
      <c r="K880" s="45" t="s">
        <v>45</v>
      </c>
      <c r="L880" s="45"/>
    </row>
    <row r="881" spans="1:12" ht="30" customHeight="1">
      <c r="A881" s="45" t="s">
        <v>421</v>
      </c>
      <c r="B881" s="45" t="s">
        <v>491</v>
      </c>
      <c r="C881" s="45" t="s">
        <v>97</v>
      </c>
      <c r="D881" s="47">
        <v>43045</v>
      </c>
      <c r="E881" s="44" t="s">
        <v>595</v>
      </c>
      <c r="F881" s="45" t="s">
        <v>45</v>
      </c>
      <c r="G881" s="45" t="s">
        <v>46</v>
      </c>
      <c r="H881" s="47">
        <v>43045</v>
      </c>
      <c r="I881" s="49">
        <v>0</v>
      </c>
      <c r="J881" s="104">
        <v>350</v>
      </c>
      <c r="K881" s="45" t="s">
        <v>45</v>
      </c>
      <c r="L881" s="45"/>
    </row>
    <row r="882" spans="1:12" ht="30" customHeight="1">
      <c r="A882" s="45" t="s">
        <v>421</v>
      </c>
      <c r="B882" s="45" t="s">
        <v>491</v>
      </c>
      <c r="C882" s="45" t="s">
        <v>97</v>
      </c>
      <c r="D882" s="47">
        <v>43045</v>
      </c>
      <c r="E882" s="44" t="s">
        <v>607</v>
      </c>
      <c r="F882" s="45" t="s">
        <v>45</v>
      </c>
      <c r="G882" s="45" t="s">
        <v>46</v>
      </c>
      <c r="H882" s="47">
        <v>43045</v>
      </c>
      <c r="I882" s="49">
        <v>0</v>
      </c>
      <c r="J882" s="104">
        <v>400</v>
      </c>
      <c r="K882" s="45" t="s">
        <v>45</v>
      </c>
      <c r="L882" s="45"/>
    </row>
    <row r="883" spans="1:12" ht="30" customHeight="1">
      <c r="A883" s="45" t="s">
        <v>421</v>
      </c>
      <c r="B883" s="45" t="s">
        <v>491</v>
      </c>
      <c r="C883" s="45" t="s">
        <v>97</v>
      </c>
      <c r="D883" s="47">
        <v>43046</v>
      </c>
      <c r="E883" s="44" t="s">
        <v>601</v>
      </c>
      <c r="F883" s="45" t="s">
        <v>45</v>
      </c>
      <c r="G883" s="45" t="s">
        <v>46</v>
      </c>
      <c r="H883" s="47">
        <v>43046</v>
      </c>
      <c r="I883" s="49">
        <v>0</v>
      </c>
      <c r="J883" s="104">
        <v>300</v>
      </c>
      <c r="K883" s="45" t="s">
        <v>45</v>
      </c>
      <c r="L883" s="45"/>
    </row>
    <row r="884" spans="1:12" ht="30" customHeight="1">
      <c r="A884" s="45" t="s">
        <v>421</v>
      </c>
      <c r="B884" s="45" t="s">
        <v>491</v>
      </c>
      <c r="C884" s="45" t="s">
        <v>97</v>
      </c>
      <c r="D884" s="47">
        <v>43046</v>
      </c>
      <c r="E884" s="44" t="s">
        <v>601</v>
      </c>
      <c r="F884" s="45" t="s">
        <v>45</v>
      </c>
      <c r="G884" s="45" t="s">
        <v>46</v>
      </c>
      <c r="H884" s="47">
        <v>43046</v>
      </c>
      <c r="I884" s="49">
        <v>0</v>
      </c>
      <c r="J884" s="104">
        <v>300</v>
      </c>
      <c r="K884" s="45" t="s">
        <v>45</v>
      </c>
      <c r="L884" s="45"/>
    </row>
    <row r="885" spans="1:12" ht="30" customHeight="1">
      <c r="A885" s="45" t="s">
        <v>421</v>
      </c>
      <c r="B885" s="45" t="s">
        <v>491</v>
      </c>
      <c r="C885" s="45" t="s">
        <v>97</v>
      </c>
      <c r="D885" s="47">
        <v>43046</v>
      </c>
      <c r="E885" s="44" t="s">
        <v>595</v>
      </c>
      <c r="F885" s="45" t="s">
        <v>45</v>
      </c>
      <c r="G885" s="45" t="s">
        <v>46</v>
      </c>
      <c r="H885" s="47">
        <v>43046</v>
      </c>
      <c r="I885" s="49">
        <v>0</v>
      </c>
      <c r="J885" s="104">
        <v>350</v>
      </c>
      <c r="K885" s="45" t="s">
        <v>45</v>
      </c>
      <c r="L885" s="45"/>
    </row>
    <row r="886" spans="1:12" ht="30" customHeight="1">
      <c r="A886" s="45" t="s">
        <v>421</v>
      </c>
      <c r="B886" s="45" t="s">
        <v>491</v>
      </c>
      <c r="C886" s="45" t="s">
        <v>97</v>
      </c>
      <c r="D886" s="47">
        <v>43047</v>
      </c>
      <c r="E886" s="44" t="s">
        <v>595</v>
      </c>
      <c r="F886" s="45" t="s">
        <v>45</v>
      </c>
      <c r="G886" s="45" t="s">
        <v>46</v>
      </c>
      <c r="H886" s="47">
        <v>43047</v>
      </c>
      <c r="I886" s="49">
        <v>0</v>
      </c>
      <c r="J886" s="104">
        <v>350</v>
      </c>
      <c r="K886" s="45" t="s">
        <v>45</v>
      </c>
      <c r="L886" s="45"/>
    </row>
    <row r="887" spans="1:12" ht="30" customHeight="1">
      <c r="A887" s="45" t="s">
        <v>421</v>
      </c>
      <c r="B887" s="45" t="s">
        <v>491</v>
      </c>
      <c r="C887" s="45" t="s">
        <v>97</v>
      </c>
      <c r="D887" s="47">
        <v>43047</v>
      </c>
      <c r="E887" s="44" t="s">
        <v>607</v>
      </c>
      <c r="F887" s="45" t="s">
        <v>45</v>
      </c>
      <c r="G887" s="45" t="s">
        <v>46</v>
      </c>
      <c r="H887" s="47">
        <v>43047</v>
      </c>
      <c r="I887" s="49">
        <v>0</v>
      </c>
      <c r="J887" s="104">
        <v>400</v>
      </c>
      <c r="K887" s="45" t="s">
        <v>45</v>
      </c>
      <c r="L887" s="45"/>
    </row>
    <row r="888" spans="1:12" ht="30" customHeight="1">
      <c r="A888" s="45" t="s">
        <v>421</v>
      </c>
      <c r="B888" s="45" t="s">
        <v>491</v>
      </c>
      <c r="C888" s="45" t="s">
        <v>97</v>
      </c>
      <c r="D888" s="47">
        <v>43047</v>
      </c>
      <c r="E888" s="44" t="s">
        <v>601</v>
      </c>
      <c r="F888" s="45" t="s">
        <v>45</v>
      </c>
      <c r="G888" s="45" t="s">
        <v>46</v>
      </c>
      <c r="H888" s="47">
        <v>43047</v>
      </c>
      <c r="I888" s="49">
        <v>0</v>
      </c>
      <c r="J888" s="104">
        <v>300</v>
      </c>
      <c r="K888" s="45" t="s">
        <v>45</v>
      </c>
      <c r="L888" s="45"/>
    </row>
    <row r="889" spans="1:12" ht="30" customHeight="1">
      <c r="A889" s="45" t="s">
        <v>421</v>
      </c>
      <c r="B889" s="45" t="s">
        <v>491</v>
      </c>
      <c r="C889" s="45" t="s">
        <v>97</v>
      </c>
      <c r="D889" s="47">
        <v>43047</v>
      </c>
      <c r="E889" s="44" t="s">
        <v>595</v>
      </c>
      <c r="F889" s="45" t="s">
        <v>45</v>
      </c>
      <c r="G889" s="45" t="s">
        <v>46</v>
      </c>
      <c r="H889" s="47">
        <v>43047</v>
      </c>
      <c r="I889" s="49">
        <v>0</v>
      </c>
      <c r="J889" s="104">
        <v>350</v>
      </c>
      <c r="K889" s="45" t="s">
        <v>45</v>
      </c>
      <c r="L889" s="45"/>
    </row>
    <row r="890" spans="1:12" ht="30" customHeight="1">
      <c r="A890" s="45" t="s">
        <v>421</v>
      </c>
      <c r="B890" s="45" t="s">
        <v>491</v>
      </c>
      <c r="C890" s="45" t="s">
        <v>97</v>
      </c>
      <c r="D890" s="47">
        <v>43047</v>
      </c>
      <c r="E890" s="44" t="s">
        <v>609</v>
      </c>
      <c r="F890" s="45" t="s">
        <v>45</v>
      </c>
      <c r="G890" s="45" t="s">
        <v>46</v>
      </c>
      <c r="H890" s="47">
        <v>43047</v>
      </c>
      <c r="I890" s="49">
        <v>0</v>
      </c>
      <c r="J890" s="104">
        <v>450</v>
      </c>
      <c r="K890" s="45" t="s">
        <v>45</v>
      </c>
      <c r="L890" s="45"/>
    </row>
    <row r="891" spans="1:12" ht="30" customHeight="1">
      <c r="A891" s="45" t="s">
        <v>421</v>
      </c>
      <c r="B891" s="45" t="s">
        <v>491</v>
      </c>
      <c r="C891" s="45" t="s">
        <v>97</v>
      </c>
      <c r="D891" s="47">
        <v>43048</v>
      </c>
      <c r="E891" s="44" t="s">
        <v>597</v>
      </c>
      <c r="F891" s="45" t="s">
        <v>45</v>
      </c>
      <c r="G891" s="45" t="s">
        <v>46</v>
      </c>
      <c r="H891" s="47">
        <v>43048</v>
      </c>
      <c r="I891" s="49">
        <v>0</v>
      </c>
      <c r="J891" s="104">
        <v>500</v>
      </c>
      <c r="K891" s="45" t="s">
        <v>45</v>
      </c>
      <c r="L891" s="45"/>
    </row>
    <row r="892" spans="1:12" ht="30" customHeight="1">
      <c r="A892" s="45" t="s">
        <v>421</v>
      </c>
      <c r="B892" s="45" t="s">
        <v>491</v>
      </c>
      <c r="C892" s="45" t="s">
        <v>97</v>
      </c>
      <c r="D892" s="47">
        <v>43052</v>
      </c>
      <c r="E892" s="44" t="s">
        <v>603</v>
      </c>
      <c r="F892" s="45" t="s">
        <v>45</v>
      </c>
      <c r="G892" s="45" t="s">
        <v>46</v>
      </c>
      <c r="H892" s="47">
        <v>43052</v>
      </c>
      <c r="I892" s="49">
        <v>0</v>
      </c>
      <c r="J892" s="104">
        <v>550</v>
      </c>
      <c r="K892" s="45" t="s">
        <v>45</v>
      </c>
      <c r="L892" s="45"/>
    </row>
    <row r="893" spans="1:12" ht="30" customHeight="1">
      <c r="A893" s="45" t="s">
        <v>421</v>
      </c>
      <c r="B893" s="45" t="s">
        <v>491</v>
      </c>
      <c r="C893" s="45" t="s">
        <v>97</v>
      </c>
      <c r="D893" s="47">
        <v>43052</v>
      </c>
      <c r="E893" s="44" t="s">
        <v>600</v>
      </c>
      <c r="F893" s="45" t="s">
        <v>45</v>
      </c>
      <c r="G893" s="45" t="s">
        <v>46</v>
      </c>
      <c r="H893" s="47">
        <v>43052</v>
      </c>
      <c r="I893" s="49">
        <v>0</v>
      </c>
      <c r="J893" s="104">
        <v>250</v>
      </c>
      <c r="K893" s="45" t="s">
        <v>45</v>
      </c>
      <c r="L893" s="45"/>
    </row>
    <row r="894" spans="1:12" ht="30" customHeight="1">
      <c r="A894" s="45" t="s">
        <v>421</v>
      </c>
      <c r="B894" s="45" t="s">
        <v>491</v>
      </c>
      <c r="C894" s="45" t="s">
        <v>97</v>
      </c>
      <c r="D894" s="47">
        <v>43052</v>
      </c>
      <c r="E894" s="44" t="s">
        <v>601</v>
      </c>
      <c r="F894" s="45" t="s">
        <v>45</v>
      </c>
      <c r="G894" s="45" t="s">
        <v>46</v>
      </c>
      <c r="H894" s="47">
        <v>43052</v>
      </c>
      <c r="I894" s="49">
        <v>0</v>
      </c>
      <c r="J894" s="104">
        <v>300</v>
      </c>
      <c r="K894" s="45" t="s">
        <v>45</v>
      </c>
      <c r="L894" s="45"/>
    </row>
    <row r="895" spans="1:12" ht="30" customHeight="1">
      <c r="A895" s="45" t="s">
        <v>421</v>
      </c>
      <c r="B895" s="45" t="s">
        <v>491</v>
      </c>
      <c r="C895" s="45" t="s">
        <v>97</v>
      </c>
      <c r="D895" s="47">
        <v>43054</v>
      </c>
      <c r="E895" s="44" t="s">
        <v>609</v>
      </c>
      <c r="F895" s="45" t="s">
        <v>45</v>
      </c>
      <c r="G895" s="45" t="s">
        <v>46</v>
      </c>
      <c r="H895" s="47">
        <v>43054</v>
      </c>
      <c r="I895" s="49">
        <v>0</v>
      </c>
      <c r="J895" s="104">
        <v>450</v>
      </c>
      <c r="K895" s="45" t="s">
        <v>45</v>
      </c>
      <c r="L895" s="45"/>
    </row>
    <row r="896" spans="1:12" ht="30" customHeight="1">
      <c r="A896" s="45" t="s">
        <v>421</v>
      </c>
      <c r="B896" s="45" t="s">
        <v>491</v>
      </c>
      <c r="C896" s="45" t="s">
        <v>97</v>
      </c>
      <c r="D896" s="47">
        <v>43054</v>
      </c>
      <c r="E896" s="44" t="s">
        <v>598</v>
      </c>
      <c r="F896" s="45" t="s">
        <v>45</v>
      </c>
      <c r="G896" s="45" t="s">
        <v>46</v>
      </c>
      <c r="H896" s="47">
        <v>43054</v>
      </c>
      <c r="I896" s="49">
        <v>0</v>
      </c>
      <c r="J896" s="104">
        <v>200</v>
      </c>
      <c r="K896" s="45" t="s">
        <v>45</v>
      </c>
      <c r="L896" s="45"/>
    </row>
    <row r="897" spans="1:12" ht="30" customHeight="1">
      <c r="A897" s="45" t="s">
        <v>421</v>
      </c>
      <c r="B897" s="45" t="s">
        <v>491</v>
      </c>
      <c r="C897" s="45" t="s">
        <v>97</v>
      </c>
      <c r="D897" s="47">
        <v>43055</v>
      </c>
      <c r="E897" s="44" t="s">
        <v>599</v>
      </c>
      <c r="F897" s="45" t="s">
        <v>45</v>
      </c>
      <c r="G897" s="45" t="s">
        <v>46</v>
      </c>
      <c r="H897" s="47">
        <v>43055</v>
      </c>
      <c r="I897" s="49">
        <v>0</v>
      </c>
      <c r="J897" s="104">
        <v>50</v>
      </c>
      <c r="K897" s="45" t="s">
        <v>45</v>
      </c>
      <c r="L897" s="45"/>
    </row>
    <row r="898" spans="1:12" ht="30" customHeight="1">
      <c r="A898" s="45" t="s">
        <v>421</v>
      </c>
      <c r="B898" s="45" t="s">
        <v>491</v>
      </c>
      <c r="C898" s="45" t="s">
        <v>97</v>
      </c>
      <c r="D898" s="47">
        <v>43059</v>
      </c>
      <c r="E898" s="44" t="s">
        <v>595</v>
      </c>
      <c r="F898" s="45" t="s">
        <v>45</v>
      </c>
      <c r="G898" s="45" t="s">
        <v>46</v>
      </c>
      <c r="H898" s="47">
        <v>43059</v>
      </c>
      <c r="I898" s="49">
        <v>0</v>
      </c>
      <c r="J898" s="104">
        <v>350</v>
      </c>
      <c r="K898" s="45" t="s">
        <v>45</v>
      </c>
      <c r="L898" s="45"/>
    </row>
    <row r="899" spans="1:12" ht="30" customHeight="1">
      <c r="A899" s="45" t="s">
        <v>421</v>
      </c>
      <c r="B899" s="45" t="s">
        <v>491</v>
      </c>
      <c r="C899" s="45" t="s">
        <v>97</v>
      </c>
      <c r="D899" s="47">
        <v>43061</v>
      </c>
      <c r="E899" s="44" t="s">
        <v>607</v>
      </c>
      <c r="F899" s="45" t="s">
        <v>45</v>
      </c>
      <c r="G899" s="45" t="s">
        <v>46</v>
      </c>
      <c r="H899" s="47">
        <v>43061</v>
      </c>
      <c r="I899" s="49">
        <v>0</v>
      </c>
      <c r="J899" s="104">
        <v>400</v>
      </c>
      <c r="K899" s="45" t="s">
        <v>45</v>
      </c>
      <c r="L899" s="45"/>
    </row>
    <row r="900" spans="1:12" ht="30" customHeight="1">
      <c r="A900" s="45" t="s">
        <v>421</v>
      </c>
      <c r="B900" s="45" t="s">
        <v>491</v>
      </c>
      <c r="C900" s="45" t="s">
        <v>97</v>
      </c>
      <c r="D900" s="47">
        <v>43061</v>
      </c>
      <c r="E900" s="44" t="s">
        <v>600</v>
      </c>
      <c r="F900" s="45" t="s">
        <v>45</v>
      </c>
      <c r="G900" s="45" t="s">
        <v>46</v>
      </c>
      <c r="H900" s="47">
        <v>43061</v>
      </c>
      <c r="I900" s="49">
        <v>0</v>
      </c>
      <c r="J900" s="104">
        <v>250</v>
      </c>
      <c r="K900" s="45" t="s">
        <v>45</v>
      </c>
      <c r="L900" s="45"/>
    </row>
    <row r="901" spans="1:12" ht="30" customHeight="1">
      <c r="A901" s="45" t="s">
        <v>421</v>
      </c>
      <c r="B901" s="45" t="s">
        <v>491</v>
      </c>
      <c r="C901" s="45" t="s">
        <v>97</v>
      </c>
      <c r="D901" s="47">
        <v>43062</v>
      </c>
      <c r="E901" s="44" t="s">
        <v>601</v>
      </c>
      <c r="F901" s="45" t="s">
        <v>45</v>
      </c>
      <c r="G901" s="45" t="s">
        <v>46</v>
      </c>
      <c r="H901" s="47">
        <v>43062</v>
      </c>
      <c r="I901" s="49">
        <v>0</v>
      </c>
      <c r="J901" s="104">
        <v>300</v>
      </c>
      <c r="K901" s="45" t="s">
        <v>45</v>
      </c>
      <c r="L901" s="45"/>
    </row>
    <row r="902" spans="1:12" ht="30" customHeight="1">
      <c r="A902" s="45" t="s">
        <v>421</v>
      </c>
      <c r="B902" s="45" t="s">
        <v>491</v>
      </c>
      <c r="C902" s="45" t="s">
        <v>97</v>
      </c>
      <c r="D902" s="47">
        <v>43062</v>
      </c>
      <c r="E902" s="44" t="s">
        <v>601</v>
      </c>
      <c r="F902" s="45" t="s">
        <v>45</v>
      </c>
      <c r="G902" s="45" t="s">
        <v>46</v>
      </c>
      <c r="H902" s="47">
        <v>43062</v>
      </c>
      <c r="I902" s="49">
        <v>0</v>
      </c>
      <c r="J902" s="104">
        <v>300</v>
      </c>
      <c r="K902" s="45" t="s">
        <v>45</v>
      </c>
      <c r="L902" s="45"/>
    </row>
    <row r="903" spans="1:12" ht="30" customHeight="1">
      <c r="A903" s="45" t="s">
        <v>421</v>
      </c>
      <c r="B903" s="45" t="s">
        <v>491</v>
      </c>
      <c r="C903" s="45" t="s">
        <v>97</v>
      </c>
      <c r="D903" s="47">
        <v>43066</v>
      </c>
      <c r="E903" s="44" t="s">
        <v>595</v>
      </c>
      <c r="F903" s="45" t="s">
        <v>45</v>
      </c>
      <c r="G903" s="45" t="s">
        <v>46</v>
      </c>
      <c r="H903" s="47">
        <v>43066</v>
      </c>
      <c r="I903" s="49">
        <v>0</v>
      </c>
      <c r="J903" s="104">
        <v>350</v>
      </c>
      <c r="K903" s="45" t="s">
        <v>45</v>
      </c>
      <c r="L903" s="45"/>
    </row>
    <row r="904" spans="1:12" ht="30" customHeight="1">
      <c r="A904" s="45" t="s">
        <v>421</v>
      </c>
      <c r="B904" s="45" t="s">
        <v>491</v>
      </c>
      <c r="C904" s="45" t="s">
        <v>97</v>
      </c>
      <c r="D904" s="47">
        <v>43066</v>
      </c>
      <c r="E904" s="44" t="s">
        <v>609</v>
      </c>
      <c r="F904" s="45" t="s">
        <v>45</v>
      </c>
      <c r="G904" s="45" t="s">
        <v>46</v>
      </c>
      <c r="H904" s="47">
        <v>43066</v>
      </c>
      <c r="I904" s="49">
        <v>0</v>
      </c>
      <c r="J904" s="104">
        <v>450</v>
      </c>
      <c r="K904" s="45" t="s">
        <v>45</v>
      </c>
      <c r="L904" s="45"/>
    </row>
    <row r="905" spans="1:12" ht="30" customHeight="1">
      <c r="A905" s="45" t="s">
        <v>421</v>
      </c>
      <c r="B905" s="45" t="s">
        <v>491</v>
      </c>
      <c r="C905" s="45" t="s">
        <v>97</v>
      </c>
      <c r="D905" s="47">
        <v>43067</v>
      </c>
      <c r="E905" s="44" t="s">
        <v>607</v>
      </c>
      <c r="F905" s="45" t="s">
        <v>45</v>
      </c>
      <c r="G905" s="45" t="s">
        <v>46</v>
      </c>
      <c r="H905" s="47">
        <v>43067</v>
      </c>
      <c r="I905" s="49">
        <v>0</v>
      </c>
      <c r="J905" s="104">
        <v>400</v>
      </c>
      <c r="K905" s="45" t="s">
        <v>45</v>
      </c>
      <c r="L905" s="45"/>
    </row>
    <row r="906" spans="1:12" ht="30" customHeight="1">
      <c r="A906" s="45" t="s">
        <v>421</v>
      </c>
      <c r="B906" s="45" t="s">
        <v>491</v>
      </c>
      <c r="C906" s="45" t="s">
        <v>97</v>
      </c>
      <c r="D906" s="47">
        <v>43064</v>
      </c>
      <c r="E906" s="44" t="s">
        <v>597</v>
      </c>
      <c r="F906" s="45" t="s">
        <v>45</v>
      </c>
      <c r="G906" s="45" t="s">
        <v>46</v>
      </c>
      <c r="H906" s="47">
        <v>43064</v>
      </c>
      <c r="I906" s="49">
        <v>0</v>
      </c>
      <c r="J906" s="104">
        <v>500</v>
      </c>
      <c r="K906" s="45" t="s">
        <v>45</v>
      </c>
      <c r="L906" s="45"/>
    </row>
    <row r="907" spans="1:12" ht="30" customHeight="1">
      <c r="A907" s="45" t="s">
        <v>421</v>
      </c>
      <c r="B907" s="45" t="s">
        <v>491</v>
      </c>
      <c r="C907" s="45" t="s">
        <v>97</v>
      </c>
      <c r="D907" s="47">
        <v>43067</v>
      </c>
      <c r="E907" s="44" t="s">
        <v>607</v>
      </c>
      <c r="F907" s="45" t="s">
        <v>45</v>
      </c>
      <c r="G907" s="45" t="s">
        <v>46</v>
      </c>
      <c r="H907" s="47">
        <v>43067</v>
      </c>
      <c r="I907" s="49">
        <v>0</v>
      </c>
      <c r="J907" s="104">
        <v>400</v>
      </c>
      <c r="K907" s="45" t="s">
        <v>45</v>
      </c>
      <c r="L907" s="45"/>
    </row>
    <row r="908" spans="1:12" ht="30" customHeight="1">
      <c r="A908" s="45" t="s">
        <v>421</v>
      </c>
      <c r="B908" s="45" t="s">
        <v>491</v>
      </c>
      <c r="C908" s="45" t="s">
        <v>97</v>
      </c>
      <c r="D908" s="47">
        <v>43067</v>
      </c>
      <c r="E908" s="44" t="s">
        <v>601</v>
      </c>
      <c r="F908" s="45" t="s">
        <v>45</v>
      </c>
      <c r="G908" s="45" t="s">
        <v>46</v>
      </c>
      <c r="H908" s="47">
        <v>43067</v>
      </c>
      <c r="I908" s="49">
        <v>0</v>
      </c>
      <c r="J908" s="104">
        <v>300</v>
      </c>
      <c r="K908" s="45" t="s">
        <v>45</v>
      </c>
      <c r="L908" s="45"/>
    </row>
    <row r="909" spans="1:12" ht="30" customHeight="1">
      <c r="A909" s="45" t="s">
        <v>421</v>
      </c>
      <c r="B909" s="45" t="s">
        <v>491</v>
      </c>
      <c r="C909" s="45" t="s">
        <v>97</v>
      </c>
      <c r="D909" s="47">
        <v>43067</v>
      </c>
      <c r="E909" s="44" t="s">
        <v>601</v>
      </c>
      <c r="F909" s="45" t="s">
        <v>45</v>
      </c>
      <c r="G909" s="45" t="s">
        <v>46</v>
      </c>
      <c r="H909" s="47">
        <v>43067</v>
      </c>
      <c r="I909" s="49">
        <v>0</v>
      </c>
      <c r="J909" s="104">
        <v>300</v>
      </c>
      <c r="K909" s="45" t="s">
        <v>45</v>
      </c>
      <c r="L909" s="45"/>
    </row>
    <row r="910" spans="1:12" ht="30" customHeight="1">
      <c r="A910" s="45" t="s">
        <v>421</v>
      </c>
      <c r="B910" s="45" t="s">
        <v>491</v>
      </c>
      <c r="C910" s="45" t="s">
        <v>97</v>
      </c>
      <c r="D910" s="47">
        <v>43067</v>
      </c>
      <c r="E910" s="44" t="s">
        <v>607</v>
      </c>
      <c r="F910" s="45" t="s">
        <v>45</v>
      </c>
      <c r="G910" s="45" t="s">
        <v>46</v>
      </c>
      <c r="H910" s="47">
        <v>43067</v>
      </c>
      <c r="I910" s="49">
        <v>0</v>
      </c>
      <c r="J910" s="104">
        <v>400</v>
      </c>
      <c r="K910" s="45" t="s">
        <v>45</v>
      </c>
      <c r="L910" s="45"/>
    </row>
    <row r="911" spans="1:12" ht="30" customHeight="1">
      <c r="A911" s="45" t="s">
        <v>421</v>
      </c>
      <c r="B911" s="45" t="s">
        <v>491</v>
      </c>
      <c r="C911" s="45" t="s">
        <v>97</v>
      </c>
      <c r="D911" s="47">
        <v>43068</v>
      </c>
      <c r="E911" s="44" t="s">
        <v>595</v>
      </c>
      <c r="F911" s="45" t="s">
        <v>45</v>
      </c>
      <c r="G911" s="45" t="s">
        <v>46</v>
      </c>
      <c r="H911" s="47">
        <v>43068</v>
      </c>
      <c r="I911" s="49">
        <v>0</v>
      </c>
      <c r="J911" s="104">
        <v>350</v>
      </c>
      <c r="K911" s="45" t="s">
        <v>45</v>
      </c>
      <c r="L911" s="45"/>
    </row>
    <row r="912" spans="1:12" ht="30" customHeight="1">
      <c r="A912" s="45" t="s">
        <v>421</v>
      </c>
      <c r="B912" s="45" t="s">
        <v>491</v>
      </c>
      <c r="C912" s="45" t="s">
        <v>97</v>
      </c>
      <c r="D912" s="47">
        <v>43068</v>
      </c>
      <c r="E912" s="44" t="s">
        <v>609</v>
      </c>
      <c r="F912" s="45" t="s">
        <v>45</v>
      </c>
      <c r="G912" s="45" t="s">
        <v>46</v>
      </c>
      <c r="H912" s="47">
        <v>43068</v>
      </c>
      <c r="I912" s="49">
        <v>0</v>
      </c>
      <c r="J912" s="104">
        <v>450</v>
      </c>
      <c r="K912" s="45" t="s">
        <v>45</v>
      </c>
      <c r="L912" s="45"/>
    </row>
    <row r="913" spans="1:12" ht="30" customHeight="1">
      <c r="A913" s="45" t="s">
        <v>421</v>
      </c>
      <c r="B913" s="45" t="s">
        <v>491</v>
      </c>
      <c r="C913" s="45" t="s">
        <v>97</v>
      </c>
      <c r="D913" s="47">
        <v>43070</v>
      </c>
      <c r="E913" s="44" t="s">
        <v>621</v>
      </c>
      <c r="F913" s="45" t="s">
        <v>45</v>
      </c>
      <c r="G913" s="45" t="s">
        <v>46</v>
      </c>
      <c r="H913" s="47">
        <v>43070</v>
      </c>
      <c r="I913" s="49">
        <v>0</v>
      </c>
      <c r="J913" s="104">
        <v>100</v>
      </c>
      <c r="K913" s="45" t="s">
        <v>45</v>
      </c>
      <c r="L913" s="45"/>
    </row>
    <row r="914" spans="1:12" ht="30" customHeight="1">
      <c r="A914" s="45" t="s">
        <v>421</v>
      </c>
      <c r="B914" s="45" t="s">
        <v>491</v>
      </c>
      <c r="C914" s="45" t="s">
        <v>97</v>
      </c>
      <c r="D914" s="47">
        <v>43073</v>
      </c>
      <c r="E914" s="44" t="s">
        <v>601</v>
      </c>
      <c r="F914" s="45" t="s">
        <v>45</v>
      </c>
      <c r="G914" s="45" t="s">
        <v>46</v>
      </c>
      <c r="H914" s="47">
        <v>43073</v>
      </c>
      <c r="I914" s="49">
        <v>0</v>
      </c>
      <c r="J914" s="104">
        <v>300</v>
      </c>
      <c r="K914" s="45" t="s">
        <v>45</v>
      </c>
      <c r="L914" s="45"/>
    </row>
    <row r="915" spans="1:12" ht="30" customHeight="1">
      <c r="A915" s="45" t="s">
        <v>421</v>
      </c>
      <c r="B915" s="45" t="s">
        <v>491</v>
      </c>
      <c r="C915" s="45" t="s">
        <v>97</v>
      </c>
      <c r="D915" s="47">
        <v>43073</v>
      </c>
      <c r="E915" s="44" t="s">
        <v>601</v>
      </c>
      <c r="F915" s="45" t="s">
        <v>45</v>
      </c>
      <c r="G915" s="45" t="s">
        <v>46</v>
      </c>
      <c r="H915" s="47">
        <v>43073</v>
      </c>
      <c r="I915" s="49">
        <v>0</v>
      </c>
      <c r="J915" s="104">
        <v>300</v>
      </c>
      <c r="K915" s="45" t="s">
        <v>45</v>
      </c>
      <c r="L915" s="45"/>
    </row>
    <row r="916" spans="1:12" ht="30" customHeight="1">
      <c r="A916" s="45" t="s">
        <v>421</v>
      </c>
      <c r="B916" s="45" t="s">
        <v>491</v>
      </c>
      <c r="C916" s="45" t="s">
        <v>97</v>
      </c>
      <c r="D916" s="47">
        <v>43075</v>
      </c>
      <c r="E916" s="44" t="s">
        <v>601</v>
      </c>
      <c r="F916" s="45" t="s">
        <v>45</v>
      </c>
      <c r="G916" s="45" t="s">
        <v>46</v>
      </c>
      <c r="H916" s="47">
        <v>43075</v>
      </c>
      <c r="I916" s="49">
        <v>0</v>
      </c>
      <c r="J916" s="104">
        <v>300</v>
      </c>
      <c r="K916" s="45" t="s">
        <v>45</v>
      </c>
      <c r="L916" s="45"/>
    </row>
    <row r="917" spans="1:12" ht="30" customHeight="1">
      <c r="A917" s="45" t="s">
        <v>421</v>
      </c>
      <c r="B917" s="45" t="s">
        <v>491</v>
      </c>
      <c r="C917" s="45" t="s">
        <v>97</v>
      </c>
      <c r="D917" s="47">
        <v>43075</v>
      </c>
      <c r="E917" s="44" t="s">
        <v>609</v>
      </c>
      <c r="F917" s="45" t="s">
        <v>45</v>
      </c>
      <c r="G917" s="45" t="s">
        <v>46</v>
      </c>
      <c r="H917" s="47">
        <v>43075</v>
      </c>
      <c r="I917" s="49">
        <v>0</v>
      </c>
      <c r="J917" s="104">
        <v>450</v>
      </c>
      <c r="K917" s="45" t="s">
        <v>45</v>
      </c>
      <c r="L917" s="45"/>
    </row>
    <row r="918" spans="1:12" ht="30" customHeight="1">
      <c r="A918" s="45" t="s">
        <v>421</v>
      </c>
      <c r="B918" s="45" t="s">
        <v>491</v>
      </c>
      <c r="C918" s="45" t="s">
        <v>97</v>
      </c>
      <c r="D918" s="47">
        <v>43076</v>
      </c>
      <c r="E918" s="44" t="s">
        <v>607</v>
      </c>
      <c r="F918" s="45" t="s">
        <v>45</v>
      </c>
      <c r="G918" s="45" t="s">
        <v>46</v>
      </c>
      <c r="H918" s="47">
        <v>43076</v>
      </c>
      <c r="I918" s="49">
        <v>0</v>
      </c>
      <c r="J918" s="104">
        <v>400</v>
      </c>
      <c r="K918" s="45" t="s">
        <v>45</v>
      </c>
      <c r="L918" s="45"/>
    </row>
    <row r="919" spans="1:12" ht="30" customHeight="1">
      <c r="A919" s="45" t="s">
        <v>421</v>
      </c>
      <c r="B919" s="45" t="s">
        <v>491</v>
      </c>
      <c r="C919" s="45" t="s">
        <v>97</v>
      </c>
      <c r="D919" s="47">
        <v>43076</v>
      </c>
      <c r="E919" s="44" t="s">
        <v>601</v>
      </c>
      <c r="F919" s="45" t="s">
        <v>45</v>
      </c>
      <c r="G919" s="45" t="s">
        <v>46</v>
      </c>
      <c r="H919" s="47">
        <v>43076</v>
      </c>
      <c r="I919" s="49">
        <v>0</v>
      </c>
      <c r="J919" s="104">
        <v>300</v>
      </c>
      <c r="K919" s="45" t="s">
        <v>45</v>
      </c>
      <c r="L919" s="45"/>
    </row>
    <row r="920" spans="1:12" ht="42.75" customHeight="1">
      <c r="A920" s="45" t="s">
        <v>421</v>
      </c>
      <c r="B920" s="45" t="s">
        <v>491</v>
      </c>
      <c r="C920" s="45" t="s">
        <v>97</v>
      </c>
      <c r="D920" s="47">
        <v>43076</v>
      </c>
      <c r="E920" s="44" t="s">
        <v>595</v>
      </c>
      <c r="F920" s="45" t="s">
        <v>45</v>
      </c>
      <c r="G920" s="45" t="s">
        <v>46</v>
      </c>
      <c r="H920" s="47">
        <v>43076</v>
      </c>
      <c r="I920" s="49">
        <v>0</v>
      </c>
      <c r="J920" s="104">
        <v>350</v>
      </c>
      <c r="K920" s="45" t="s">
        <v>45</v>
      </c>
      <c r="L920" s="45"/>
    </row>
    <row r="921" spans="1:12" ht="33" customHeight="1">
      <c r="A921" s="45" t="s">
        <v>421</v>
      </c>
      <c r="B921" s="45" t="s">
        <v>491</v>
      </c>
      <c r="C921" s="45" t="s">
        <v>97</v>
      </c>
      <c r="D921" s="47">
        <v>43076</v>
      </c>
      <c r="E921" s="44" t="s">
        <v>595</v>
      </c>
      <c r="F921" s="45" t="s">
        <v>45</v>
      </c>
      <c r="G921" s="45" t="s">
        <v>46</v>
      </c>
      <c r="H921" s="47">
        <v>43076</v>
      </c>
      <c r="I921" s="49">
        <v>0</v>
      </c>
      <c r="J921" s="104">
        <v>350</v>
      </c>
      <c r="K921" s="45" t="s">
        <v>45</v>
      </c>
      <c r="L921" s="45"/>
    </row>
    <row r="922" spans="1:12" ht="30" customHeight="1">
      <c r="A922" s="45" t="s">
        <v>421</v>
      </c>
      <c r="B922" s="45" t="s">
        <v>491</v>
      </c>
      <c r="C922" s="45" t="s">
        <v>97</v>
      </c>
      <c r="D922" s="47">
        <v>43076</v>
      </c>
      <c r="E922" s="44" t="s">
        <v>595</v>
      </c>
      <c r="F922" s="45" t="s">
        <v>45</v>
      </c>
      <c r="G922" s="45" t="s">
        <v>46</v>
      </c>
      <c r="H922" s="47">
        <v>43076</v>
      </c>
      <c r="I922" s="49">
        <v>0</v>
      </c>
      <c r="J922" s="104">
        <v>350</v>
      </c>
      <c r="K922" s="45" t="s">
        <v>45</v>
      </c>
      <c r="L922" s="45"/>
    </row>
    <row r="923" spans="1:12" ht="30" customHeight="1">
      <c r="A923" s="45" t="s">
        <v>421</v>
      </c>
      <c r="B923" s="45" t="s">
        <v>491</v>
      </c>
      <c r="C923" s="45" t="s">
        <v>97</v>
      </c>
      <c r="D923" s="47">
        <v>43076</v>
      </c>
      <c r="E923" s="44" t="s">
        <v>601</v>
      </c>
      <c r="F923" s="45" t="s">
        <v>45</v>
      </c>
      <c r="G923" s="45" t="s">
        <v>46</v>
      </c>
      <c r="H923" s="47">
        <v>43076</v>
      </c>
      <c r="I923" s="49">
        <v>0</v>
      </c>
      <c r="J923" s="104">
        <v>300</v>
      </c>
      <c r="K923" s="45" t="s">
        <v>45</v>
      </c>
      <c r="L923" s="45"/>
    </row>
    <row r="924" spans="1:12" ht="30" customHeight="1">
      <c r="A924" s="45" t="s">
        <v>421</v>
      </c>
      <c r="B924" s="45" t="s">
        <v>491</v>
      </c>
      <c r="C924" s="45" t="s">
        <v>97</v>
      </c>
      <c r="D924" s="47">
        <v>43076</v>
      </c>
      <c r="E924" s="44" t="s">
        <v>595</v>
      </c>
      <c r="F924" s="45" t="s">
        <v>45</v>
      </c>
      <c r="G924" s="45" t="s">
        <v>46</v>
      </c>
      <c r="H924" s="47">
        <v>43076</v>
      </c>
      <c r="I924" s="49">
        <v>0</v>
      </c>
      <c r="J924" s="104">
        <v>350</v>
      </c>
      <c r="K924" s="45" t="s">
        <v>45</v>
      </c>
      <c r="L924" s="45"/>
    </row>
    <row r="925" spans="1:12" ht="30" customHeight="1">
      <c r="A925" s="45" t="s">
        <v>421</v>
      </c>
      <c r="B925" s="45" t="s">
        <v>491</v>
      </c>
      <c r="C925" s="45" t="s">
        <v>97</v>
      </c>
      <c r="D925" s="47">
        <v>43077</v>
      </c>
      <c r="E925" s="44" t="s">
        <v>597</v>
      </c>
      <c r="F925" s="45" t="s">
        <v>45</v>
      </c>
      <c r="G925" s="45" t="s">
        <v>46</v>
      </c>
      <c r="H925" s="47">
        <v>43077</v>
      </c>
      <c r="I925" s="49">
        <v>0</v>
      </c>
      <c r="J925" s="104">
        <v>500</v>
      </c>
      <c r="K925" s="45" t="s">
        <v>45</v>
      </c>
      <c r="L925" s="45"/>
    </row>
    <row r="926" spans="1:12" ht="30" customHeight="1">
      <c r="A926" s="45" t="s">
        <v>421</v>
      </c>
      <c r="B926" s="45" t="s">
        <v>491</v>
      </c>
      <c r="C926" s="45" t="s">
        <v>97</v>
      </c>
      <c r="D926" s="47">
        <v>43076</v>
      </c>
      <c r="E926" s="44" t="s">
        <v>607</v>
      </c>
      <c r="F926" s="45" t="s">
        <v>45</v>
      </c>
      <c r="G926" s="45" t="s">
        <v>46</v>
      </c>
      <c r="H926" s="47">
        <v>43076</v>
      </c>
      <c r="I926" s="49">
        <v>0</v>
      </c>
      <c r="J926" s="104">
        <v>400</v>
      </c>
      <c r="K926" s="45" t="s">
        <v>45</v>
      </c>
      <c r="L926" s="45"/>
    </row>
    <row r="927" spans="1:12" ht="30" customHeight="1">
      <c r="A927" s="45" t="s">
        <v>421</v>
      </c>
      <c r="B927" s="45" t="s">
        <v>491</v>
      </c>
      <c r="C927" s="45" t="s">
        <v>97</v>
      </c>
      <c r="D927" s="47">
        <v>43442</v>
      </c>
      <c r="E927" s="44" t="s">
        <v>607</v>
      </c>
      <c r="F927" s="45" t="s">
        <v>45</v>
      </c>
      <c r="G927" s="45" t="s">
        <v>46</v>
      </c>
      <c r="H927" s="47">
        <v>43442</v>
      </c>
      <c r="I927" s="49">
        <v>0</v>
      </c>
      <c r="J927" s="104">
        <v>400</v>
      </c>
      <c r="K927" s="45" t="s">
        <v>45</v>
      </c>
      <c r="L927" s="45"/>
    </row>
    <row r="928" spans="1:12" ht="30" customHeight="1">
      <c r="A928" s="45" t="s">
        <v>421</v>
      </c>
      <c r="B928" s="45" t="s">
        <v>491</v>
      </c>
      <c r="C928" s="45" t="s">
        <v>97</v>
      </c>
      <c r="D928" s="47">
        <v>43083</v>
      </c>
      <c r="E928" s="44" t="s">
        <v>600</v>
      </c>
      <c r="F928" s="45" t="s">
        <v>45</v>
      </c>
      <c r="G928" s="45" t="s">
        <v>46</v>
      </c>
      <c r="H928" s="47">
        <v>43083</v>
      </c>
      <c r="I928" s="49">
        <v>0</v>
      </c>
      <c r="J928" s="104">
        <v>250</v>
      </c>
      <c r="K928" s="45" t="s">
        <v>45</v>
      </c>
      <c r="L928" s="45"/>
    </row>
    <row r="929" spans="1:13" ht="30" customHeight="1">
      <c r="A929" s="45" t="s">
        <v>421</v>
      </c>
      <c r="B929" s="45" t="s">
        <v>491</v>
      </c>
      <c r="C929" s="45" t="s">
        <v>97</v>
      </c>
      <c r="D929" s="47">
        <v>43084</v>
      </c>
      <c r="E929" s="44" t="s">
        <v>624</v>
      </c>
      <c r="F929" s="45" t="s">
        <v>45</v>
      </c>
      <c r="G929" s="45" t="s">
        <v>46</v>
      </c>
      <c r="H929" s="47">
        <v>43084</v>
      </c>
      <c r="I929" s="49">
        <v>0</v>
      </c>
      <c r="J929" s="104">
        <v>650</v>
      </c>
      <c r="K929" s="45" t="s">
        <v>45</v>
      </c>
      <c r="L929" s="45"/>
    </row>
    <row r="930" spans="1:13" ht="30" customHeight="1">
      <c r="A930" s="45" t="s">
        <v>421</v>
      </c>
      <c r="B930" s="45" t="s">
        <v>491</v>
      </c>
      <c r="C930" s="45" t="s">
        <v>97</v>
      </c>
      <c r="D930" s="47">
        <v>43084</v>
      </c>
      <c r="E930" s="44" t="s">
        <v>595</v>
      </c>
      <c r="F930" s="45" t="s">
        <v>45</v>
      </c>
      <c r="G930" s="45" t="s">
        <v>46</v>
      </c>
      <c r="H930" s="47">
        <v>43084</v>
      </c>
      <c r="I930" s="49">
        <v>0</v>
      </c>
      <c r="J930" s="104">
        <v>350</v>
      </c>
      <c r="K930" s="45" t="s">
        <v>45</v>
      </c>
      <c r="L930" s="45"/>
    </row>
    <row r="931" spans="1:13" ht="30" customHeight="1">
      <c r="A931" s="45" t="s">
        <v>421</v>
      </c>
      <c r="B931" s="45" t="s">
        <v>491</v>
      </c>
      <c r="C931" s="45" t="s">
        <v>97</v>
      </c>
      <c r="D931" s="47">
        <v>43088</v>
      </c>
      <c r="E931" s="44" t="s">
        <v>598</v>
      </c>
      <c r="F931" s="45" t="s">
        <v>45</v>
      </c>
      <c r="G931" s="45" t="s">
        <v>46</v>
      </c>
      <c r="H931" s="47">
        <v>43088</v>
      </c>
      <c r="I931" s="49">
        <v>0</v>
      </c>
      <c r="J931" s="104">
        <v>200</v>
      </c>
      <c r="K931" s="45" t="s">
        <v>45</v>
      </c>
      <c r="L931" s="45"/>
    </row>
    <row r="932" spans="1:13" ht="30" customHeight="1">
      <c r="A932" s="45" t="s">
        <v>421</v>
      </c>
      <c r="B932" s="45" t="s">
        <v>491</v>
      </c>
      <c r="C932" s="45" t="s">
        <v>97</v>
      </c>
      <c r="D932" s="47">
        <v>43088</v>
      </c>
      <c r="E932" s="44" t="s">
        <v>601</v>
      </c>
      <c r="F932" s="45" t="s">
        <v>45</v>
      </c>
      <c r="G932" s="45" t="s">
        <v>46</v>
      </c>
      <c r="H932" s="47">
        <v>43088</v>
      </c>
      <c r="I932" s="49">
        <v>0</v>
      </c>
      <c r="J932" s="104">
        <v>300</v>
      </c>
      <c r="K932" s="45" t="s">
        <v>45</v>
      </c>
      <c r="L932" s="45"/>
    </row>
    <row r="933" spans="1:13" ht="39.75" customHeight="1">
      <c r="A933" s="45" t="s">
        <v>421</v>
      </c>
      <c r="B933" s="45" t="s">
        <v>491</v>
      </c>
      <c r="C933" s="45" t="s">
        <v>97</v>
      </c>
      <c r="D933" s="47">
        <v>43090</v>
      </c>
      <c r="E933" s="44" t="s">
        <v>601</v>
      </c>
      <c r="F933" s="45" t="s">
        <v>45</v>
      </c>
      <c r="G933" s="45" t="s">
        <v>46</v>
      </c>
      <c r="H933" s="47">
        <v>43090</v>
      </c>
      <c r="I933" s="49">
        <v>0</v>
      </c>
      <c r="J933" s="104">
        <v>300</v>
      </c>
      <c r="K933" s="45" t="s">
        <v>45</v>
      </c>
      <c r="L933" s="45"/>
    </row>
    <row r="934" spans="1:13" ht="58.5" customHeight="1">
      <c r="A934" s="45" t="s">
        <v>421</v>
      </c>
      <c r="B934" s="45" t="s">
        <v>491</v>
      </c>
      <c r="C934" s="45" t="s">
        <v>97</v>
      </c>
      <c r="D934" s="47">
        <v>43096</v>
      </c>
      <c r="E934" s="44" t="s">
        <v>609</v>
      </c>
      <c r="F934" s="45" t="s">
        <v>45</v>
      </c>
      <c r="G934" s="45" t="s">
        <v>46</v>
      </c>
      <c r="H934" s="47">
        <v>43096</v>
      </c>
      <c r="I934" s="49">
        <v>0</v>
      </c>
      <c r="J934" s="104">
        <v>450</v>
      </c>
      <c r="K934" s="45" t="s">
        <v>45</v>
      </c>
      <c r="L934" s="45"/>
    </row>
    <row r="935" spans="1:13" ht="46.5" customHeight="1">
      <c r="A935" s="45" t="s">
        <v>421</v>
      </c>
      <c r="B935" s="45" t="s">
        <v>491</v>
      </c>
      <c r="C935" s="45" t="s">
        <v>97</v>
      </c>
      <c r="D935" s="47">
        <v>43096</v>
      </c>
      <c r="E935" s="44" t="s">
        <v>601</v>
      </c>
      <c r="F935" s="45" t="s">
        <v>45</v>
      </c>
      <c r="G935" s="45" t="s">
        <v>46</v>
      </c>
      <c r="H935" s="47">
        <v>43096</v>
      </c>
      <c r="I935" s="49">
        <v>0</v>
      </c>
      <c r="J935" s="104">
        <v>300</v>
      </c>
      <c r="K935" s="45" t="s">
        <v>45</v>
      </c>
      <c r="L935" s="45"/>
    </row>
    <row r="936" spans="1:13" ht="48.75" customHeight="1">
      <c r="A936" s="45" t="s">
        <v>421</v>
      </c>
      <c r="B936" s="45" t="s">
        <v>491</v>
      </c>
      <c r="C936" s="45" t="s">
        <v>97</v>
      </c>
      <c r="D936" s="47">
        <v>43096</v>
      </c>
      <c r="E936" s="44" t="s">
        <v>595</v>
      </c>
      <c r="F936" s="45" t="s">
        <v>45</v>
      </c>
      <c r="G936" s="45" t="s">
        <v>46</v>
      </c>
      <c r="H936" s="47">
        <v>43096</v>
      </c>
      <c r="I936" s="49">
        <v>0</v>
      </c>
      <c r="J936" s="104">
        <v>350</v>
      </c>
      <c r="K936" s="45" t="s">
        <v>45</v>
      </c>
      <c r="L936" s="45"/>
    </row>
    <row r="937" spans="1:13" ht="45.75" customHeight="1">
      <c r="A937" s="45" t="s">
        <v>421</v>
      </c>
      <c r="B937" s="45" t="s">
        <v>491</v>
      </c>
      <c r="C937" s="45" t="s">
        <v>97</v>
      </c>
      <c r="D937" s="47">
        <v>43097</v>
      </c>
      <c r="E937" s="44" t="s">
        <v>601</v>
      </c>
      <c r="F937" s="45" t="s">
        <v>45</v>
      </c>
      <c r="G937" s="45" t="s">
        <v>46</v>
      </c>
      <c r="H937" s="47">
        <v>43097</v>
      </c>
      <c r="I937" s="49">
        <v>0</v>
      </c>
      <c r="J937" s="104">
        <v>300</v>
      </c>
      <c r="K937" s="45" t="s">
        <v>45</v>
      </c>
      <c r="L937" s="45"/>
    </row>
    <row r="938" spans="1:13" ht="41.25" customHeight="1">
      <c r="A938" s="45" t="s">
        <v>421</v>
      </c>
      <c r="B938" s="45" t="s">
        <v>491</v>
      </c>
      <c r="C938" s="45" t="s">
        <v>97</v>
      </c>
      <c r="D938" s="47">
        <v>43098</v>
      </c>
      <c r="E938" s="44" t="s">
        <v>619</v>
      </c>
      <c r="F938" s="45" t="s">
        <v>45</v>
      </c>
      <c r="G938" s="45" t="s">
        <v>46</v>
      </c>
      <c r="H938" s="47">
        <v>43098</v>
      </c>
      <c r="I938" s="49">
        <v>0</v>
      </c>
      <c r="J938" s="104">
        <v>1100</v>
      </c>
      <c r="K938" s="45" t="s">
        <v>45</v>
      </c>
      <c r="L938" s="45"/>
    </row>
    <row r="939" spans="1:13" ht="35.25" customHeight="1">
      <c r="A939" s="45" t="s">
        <v>421</v>
      </c>
      <c r="B939" s="45" t="s">
        <v>491</v>
      </c>
      <c r="C939" s="45" t="s">
        <v>97</v>
      </c>
      <c r="D939" s="47">
        <v>43098</v>
      </c>
      <c r="E939" s="44" t="s">
        <v>607</v>
      </c>
      <c r="F939" s="45" t="s">
        <v>45</v>
      </c>
      <c r="G939" s="45" t="s">
        <v>46</v>
      </c>
      <c r="H939" s="47">
        <v>43098</v>
      </c>
      <c r="I939" s="49">
        <v>0</v>
      </c>
      <c r="J939" s="104">
        <v>400</v>
      </c>
      <c r="K939" s="45" t="s">
        <v>45</v>
      </c>
      <c r="L939" s="45"/>
    </row>
    <row r="940" spans="1:13" ht="31.5" customHeight="1">
      <c r="A940" s="45" t="s">
        <v>421</v>
      </c>
      <c r="B940" s="45" t="s">
        <v>491</v>
      </c>
      <c r="C940" s="45" t="s">
        <v>97</v>
      </c>
      <c r="D940" s="47">
        <v>43096</v>
      </c>
      <c r="E940" s="44" t="s">
        <v>602</v>
      </c>
      <c r="F940" s="45" t="s">
        <v>45</v>
      </c>
      <c r="G940" s="45" t="s">
        <v>46</v>
      </c>
      <c r="H940" s="47">
        <v>42935</v>
      </c>
      <c r="I940" s="49">
        <v>0</v>
      </c>
      <c r="J940" s="104">
        <v>25</v>
      </c>
      <c r="K940" s="45" t="s">
        <v>45</v>
      </c>
      <c r="L940" s="51"/>
    </row>
    <row r="941" spans="1:13" ht="30" customHeight="1">
      <c r="A941" s="45" t="s">
        <v>421</v>
      </c>
      <c r="B941" s="53" t="s">
        <v>491</v>
      </c>
      <c r="C941" s="45" t="s">
        <v>97</v>
      </c>
      <c r="D941" s="47">
        <v>43028</v>
      </c>
      <c r="E941" s="44" t="s">
        <v>495</v>
      </c>
      <c r="F941" s="45" t="s">
        <v>45</v>
      </c>
      <c r="G941" s="45" t="s">
        <v>46</v>
      </c>
      <c r="H941" s="54" t="s">
        <v>625</v>
      </c>
      <c r="I941" s="49">
        <v>1</v>
      </c>
      <c r="J941" s="55">
        <v>415</v>
      </c>
      <c r="K941" s="45" t="s">
        <v>48</v>
      </c>
      <c r="L941" s="45" t="s">
        <v>496</v>
      </c>
    </row>
    <row r="942" spans="1:13" ht="30" customHeight="1">
      <c r="A942" s="45" t="s">
        <v>421</v>
      </c>
      <c r="B942" s="53" t="s">
        <v>491</v>
      </c>
      <c r="C942" s="45" t="s">
        <v>97</v>
      </c>
      <c r="D942" s="47">
        <v>43053</v>
      </c>
      <c r="E942" s="44" t="s">
        <v>495</v>
      </c>
      <c r="F942" s="45" t="s">
        <v>45</v>
      </c>
      <c r="G942" s="45" t="s">
        <v>92</v>
      </c>
      <c r="H942" s="54" t="s">
        <v>626</v>
      </c>
      <c r="I942" s="49">
        <v>1</v>
      </c>
      <c r="J942" s="55" t="s">
        <v>47</v>
      </c>
      <c r="K942" s="45" t="s">
        <v>48</v>
      </c>
      <c r="L942" s="45" t="s">
        <v>496</v>
      </c>
    </row>
    <row r="943" spans="1:13" ht="30" customHeight="1">
      <c r="A943" s="45" t="s">
        <v>421</v>
      </c>
      <c r="B943" s="53" t="s">
        <v>491</v>
      </c>
      <c r="C943" s="45" t="s">
        <v>97</v>
      </c>
      <c r="D943" s="47">
        <v>43056</v>
      </c>
      <c r="E943" s="44" t="s">
        <v>495</v>
      </c>
      <c r="F943" s="45" t="s">
        <v>45</v>
      </c>
      <c r="G943" s="45" t="s">
        <v>46</v>
      </c>
      <c r="H943" s="54" t="s">
        <v>627</v>
      </c>
      <c r="I943" s="49">
        <v>1</v>
      </c>
      <c r="J943" s="55">
        <v>90</v>
      </c>
      <c r="K943" s="45" t="s">
        <v>48</v>
      </c>
      <c r="L943" s="45" t="s">
        <v>496</v>
      </c>
      <c r="M943" s="230"/>
    </row>
    <row r="944" spans="1:13" ht="15.75" customHeight="1">
      <c r="A944" s="45" t="s">
        <v>421</v>
      </c>
      <c r="B944" s="53" t="s">
        <v>491</v>
      </c>
      <c r="C944" s="45" t="s">
        <v>97</v>
      </c>
      <c r="D944" s="47">
        <v>43053</v>
      </c>
      <c r="E944" s="44" t="s">
        <v>495</v>
      </c>
      <c r="F944" s="45" t="s">
        <v>45</v>
      </c>
      <c r="G944" s="45" t="s">
        <v>46</v>
      </c>
      <c r="H944" s="54" t="s">
        <v>628</v>
      </c>
      <c r="I944" s="49">
        <v>5</v>
      </c>
      <c r="J944" s="55">
        <v>300</v>
      </c>
      <c r="K944" s="45" t="s">
        <v>48</v>
      </c>
      <c r="L944" s="45" t="s">
        <v>496</v>
      </c>
    </row>
    <row r="945" spans="1:12" ht="15.75" customHeight="1">
      <c r="A945" s="45" t="s">
        <v>421</v>
      </c>
      <c r="B945" s="53" t="s">
        <v>491</v>
      </c>
      <c r="C945" s="45" t="s">
        <v>97</v>
      </c>
      <c r="D945" s="47">
        <v>43056</v>
      </c>
      <c r="E945" s="44" t="s">
        <v>495</v>
      </c>
      <c r="F945" s="45" t="s">
        <v>45</v>
      </c>
      <c r="G945" s="45" t="s">
        <v>92</v>
      </c>
      <c r="H945" s="54" t="s">
        <v>629</v>
      </c>
      <c r="I945" s="49">
        <v>2</v>
      </c>
      <c r="J945" s="55" t="s">
        <v>630</v>
      </c>
      <c r="K945" s="45" t="s">
        <v>48</v>
      </c>
      <c r="L945" s="45" t="s">
        <v>496</v>
      </c>
    </row>
    <row r="946" spans="1:12" ht="15.75" customHeight="1">
      <c r="A946" s="45" t="s">
        <v>421</v>
      </c>
      <c r="B946" s="53" t="s">
        <v>491</v>
      </c>
      <c r="C946" s="45" t="s">
        <v>97</v>
      </c>
      <c r="D946" s="47">
        <v>43061</v>
      </c>
      <c r="E946" s="44" t="s">
        <v>495</v>
      </c>
      <c r="F946" s="45" t="s">
        <v>45</v>
      </c>
      <c r="G946" s="45" t="s">
        <v>46</v>
      </c>
      <c r="H946" s="54" t="s">
        <v>631</v>
      </c>
      <c r="I946" s="49">
        <v>2</v>
      </c>
      <c r="J946" s="55">
        <v>200</v>
      </c>
      <c r="K946" s="45" t="s">
        <v>48</v>
      </c>
      <c r="L946" s="45" t="s">
        <v>496</v>
      </c>
    </row>
    <row r="947" spans="1:12" ht="30" customHeight="1">
      <c r="A947" s="45" t="s">
        <v>421</v>
      </c>
      <c r="B947" s="53" t="s">
        <v>491</v>
      </c>
      <c r="C947" s="45" t="s">
        <v>97</v>
      </c>
      <c r="D947" s="56">
        <v>43073</v>
      </c>
      <c r="E947" s="44" t="s">
        <v>632</v>
      </c>
      <c r="F947" s="45" t="s">
        <v>45</v>
      </c>
      <c r="G947" s="45" t="s">
        <v>46</v>
      </c>
      <c r="H947" s="56">
        <v>43081</v>
      </c>
      <c r="I947" s="49">
        <v>8</v>
      </c>
      <c r="J947" s="45" t="s">
        <v>47</v>
      </c>
      <c r="K947" s="45" t="s">
        <v>48</v>
      </c>
      <c r="L947" s="45"/>
    </row>
    <row r="948" spans="1:12" ht="30" customHeight="1">
      <c r="A948" s="45" t="s">
        <v>421</v>
      </c>
      <c r="B948" s="53" t="s">
        <v>491</v>
      </c>
      <c r="C948" s="45" t="s">
        <v>97</v>
      </c>
      <c r="D948" s="47">
        <v>43020</v>
      </c>
      <c r="E948" s="44" t="s">
        <v>495</v>
      </c>
      <c r="F948" s="45" t="s">
        <v>45</v>
      </c>
      <c r="G948" s="45" t="s">
        <v>46</v>
      </c>
      <c r="H948" s="47">
        <v>43020</v>
      </c>
      <c r="I948" s="49">
        <v>3</v>
      </c>
      <c r="J948" s="55" t="s">
        <v>633</v>
      </c>
      <c r="K948" s="45" t="s">
        <v>48</v>
      </c>
      <c r="L948" s="45" t="s">
        <v>496</v>
      </c>
    </row>
    <row r="949" spans="1:12" ht="38.25">
      <c r="A949" s="45" t="s">
        <v>421</v>
      </c>
      <c r="B949" s="79" t="s">
        <v>650</v>
      </c>
      <c r="C949" s="45" t="s">
        <v>97</v>
      </c>
      <c r="D949" s="47">
        <v>43048</v>
      </c>
      <c r="E949" s="44" t="s">
        <v>2073</v>
      </c>
      <c r="F949" s="45" t="s">
        <v>45</v>
      </c>
      <c r="G949" s="45" t="s">
        <v>46</v>
      </c>
      <c r="H949" s="47">
        <v>43048</v>
      </c>
      <c r="I949" s="49">
        <v>0</v>
      </c>
      <c r="J949" s="45" t="s">
        <v>47</v>
      </c>
      <c r="K949" s="61" t="s">
        <v>48</v>
      </c>
      <c r="L949" s="61" t="s">
        <v>637</v>
      </c>
    </row>
    <row r="950" spans="1:12" ht="63.75">
      <c r="A950" s="45" t="s">
        <v>421</v>
      </c>
      <c r="B950" s="79" t="s">
        <v>651</v>
      </c>
      <c r="C950" s="45" t="s">
        <v>97</v>
      </c>
      <c r="D950" s="47">
        <v>43063</v>
      </c>
      <c r="E950" s="44" t="s">
        <v>652</v>
      </c>
      <c r="F950" s="45" t="s">
        <v>45</v>
      </c>
      <c r="G950" s="45" t="s">
        <v>46</v>
      </c>
      <c r="H950" s="47">
        <v>43063</v>
      </c>
      <c r="I950" s="49">
        <v>0</v>
      </c>
      <c r="J950" s="45">
        <v>130</v>
      </c>
      <c r="K950" s="61" t="s">
        <v>48</v>
      </c>
      <c r="L950" s="61" t="s">
        <v>637</v>
      </c>
    </row>
    <row r="951" spans="1:12" ht="51">
      <c r="A951" s="45" t="s">
        <v>421</v>
      </c>
      <c r="B951" s="79" t="s">
        <v>653</v>
      </c>
      <c r="C951" s="45" t="s">
        <v>97</v>
      </c>
      <c r="D951" s="47">
        <v>43048</v>
      </c>
      <c r="E951" s="44" t="s">
        <v>2074</v>
      </c>
      <c r="F951" s="45" t="s">
        <v>45</v>
      </c>
      <c r="G951" s="45" t="s">
        <v>46</v>
      </c>
      <c r="H951" s="47">
        <v>43048</v>
      </c>
      <c r="I951" s="49">
        <v>50</v>
      </c>
      <c r="J951" s="45"/>
      <c r="K951" s="61" t="s">
        <v>48</v>
      </c>
      <c r="L951" s="61" t="s">
        <v>637</v>
      </c>
    </row>
    <row r="952" spans="1:12" ht="38.25">
      <c r="A952" s="45" t="s">
        <v>421</v>
      </c>
      <c r="B952" s="79" t="s">
        <v>654</v>
      </c>
      <c r="C952" s="45" t="s">
        <v>97</v>
      </c>
      <c r="D952" s="47">
        <v>43066</v>
      </c>
      <c r="E952" s="44" t="s">
        <v>655</v>
      </c>
      <c r="F952" s="45" t="s">
        <v>45</v>
      </c>
      <c r="G952" s="45" t="s">
        <v>46</v>
      </c>
      <c r="H952" s="47">
        <v>43066</v>
      </c>
      <c r="I952" s="49">
        <v>40</v>
      </c>
      <c r="J952" s="45"/>
      <c r="K952" s="61" t="s">
        <v>48</v>
      </c>
      <c r="L952" s="61" t="s">
        <v>637</v>
      </c>
    </row>
    <row r="953" spans="1:12" s="238" customFormat="1" ht="30" customHeight="1">
      <c r="A953" s="82" t="s">
        <v>421</v>
      </c>
      <c r="B953" s="82" t="s">
        <v>657</v>
      </c>
      <c r="C953" s="82" t="s">
        <v>97</v>
      </c>
      <c r="D953" s="110">
        <v>43063</v>
      </c>
      <c r="E953" s="98" t="s">
        <v>658</v>
      </c>
      <c r="F953" s="82" t="s">
        <v>45</v>
      </c>
      <c r="G953" s="82" t="s">
        <v>68</v>
      </c>
      <c r="H953" s="191">
        <v>43077</v>
      </c>
      <c r="I953" s="111">
        <v>10</v>
      </c>
      <c r="J953" s="82" t="s">
        <v>47</v>
      </c>
      <c r="K953" s="82" t="s">
        <v>48</v>
      </c>
      <c r="L953" s="82" t="s">
        <v>496</v>
      </c>
    </row>
    <row r="954" spans="1:12" ht="27.75" customHeight="1">
      <c r="A954" s="82" t="s">
        <v>421</v>
      </c>
      <c r="B954" s="82" t="s">
        <v>659</v>
      </c>
      <c r="C954" s="82" t="s">
        <v>97</v>
      </c>
      <c r="D954" s="110">
        <v>43063</v>
      </c>
      <c r="E954" s="98" t="s">
        <v>660</v>
      </c>
      <c r="F954" s="82" t="s">
        <v>45</v>
      </c>
      <c r="G954" s="82" t="s">
        <v>92</v>
      </c>
      <c r="H954" s="191">
        <v>43078</v>
      </c>
      <c r="I954" s="111">
        <v>11</v>
      </c>
      <c r="J954" s="82" t="s">
        <v>47</v>
      </c>
      <c r="K954" s="82" t="s">
        <v>48</v>
      </c>
      <c r="L954" s="82"/>
    </row>
    <row r="955" spans="1:12" ht="41.25" customHeight="1">
      <c r="A955" s="82" t="s">
        <v>421</v>
      </c>
      <c r="B955" s="82" t="s">
        <v>661</v>
      </c>
      <c r="C955" s="82" t="s">
        <v>97</v>
      </c>
      <c r="D955" s="110">
        <v>43070</v>
      </c>
      <c r="E955" s="98" t="s">
        <v>662</v>
      </c>
      <c r="F955" s="82" t="s">
        <v>45</v>
      </c>
      <c r="G955" s="82" t="s">
        <v>46</v>
      </c>
      <c r="H955" s="191">
        <v>43084</v>
      </c>
      <c r="I955" s="111">
        <v>11</v>
      </c>
      <c r="J955" s="82" t="s">
        <v>47</v>
      </c>
      <c r="K955" s="82" t="s">
        <v>48</v>
      </c>
      <c r="L955" s="82"/>
    </row>
    <row r="956" spans="1:12" ht="54.75" customHeight="1">
      <c r="A956" s="82" t="s">
        <v>421</v>
      </c>
      <c r="B956" s="82" t="s">
        <v>663</v>
      </c>
      <c r="C956" s="82" t="s">
        <v>97</v>
      </c>
      <c r="D956" s="110">
        <v>43070</v>
      </c>
      <c r="E956" s="98" t="s">
        <v>664</v>
      </c>
      <c r="F956" s="82" t="s">
        <v>45</v>
      </c>
      <c r="G956" s="82" t="s">
        <v>94</v>
      </c>
      <c r="H956" s="191">
        <v>43083</v>
      </c>
      <c r="I956" s="111">
        <v>10</v>
      </c>
      <c r="J956" s="82" t="s">
        <v>47</v>
      </c>
      <c r="K956" s="82" t="s">
        <v>48</v>
      </c>
      <c r="L956" s="82" t="s">
        <v>665</v>
      </c>
    </row>
    <row r="957" spans="1:12" ht="30.75" customHeight="1">
      <c r="A957" s="82" t="s">
        <v>421</v>
      </c>
      <c r="B957" s="82" t="s">
        <v>666</v>
      </c>
      <c r="C957" s="82" t="s">
        <v>97</v>
      </c>
      <c r="D957" s="110">
        <v>43070</v>
      </c>
      <c r="E957" s="98" t="s">
        <v>667</v>
      </c>
      <c r="F957" s="82" t="s">
        <v>45</v>
      </c>
      <c r="G957" s="82" t="s">
        <v>46</v>
      </c>
      <c r="H957" s="191">
        <v>43074</v>
      </c>
      <c r="I957" s="111">
        <v>6</v>
      </c>
      <c r="J957" s="82" t="s">
        <v>47</v>
      </c>
      <c r="K957" s="82" t="s">
        <v>48</v>
      </c>
      <c r="L957" s="82"/>
    </row>
    <row r="958" spans="1:12" ht="54.75" customHeight="1">
      <c r="A958" s="82" t="s">
        <v>421</v>
      </c>
      <c r="B958" s="82" t="s">
        <v>668</v>
      </c>
      <c r="C958" s="82" t="s">
        <v>97</v>
      </c>
      <c r="D958" s="110">
        <v>43070</v>
      </c>
      <c r="E958" s="98" t="s">
        <v>669</v>
      </c>
      <c r="F958" s="82" t="s">
        <v>45</v>
      </c>
      <c r="G958" s="82" t="s">
        <v>262</v>
      </c>
      <c r="H958" s="191">
        <v>42709</v>
      </c>
      <c r="I958" s="111">
        <v>3</v>
      </c>
      <c r="J958" s="82" t="s">
        <v>47</v>
      </c>
      <c r="K958" s="82" t="s">
        <v>48</v>
      </c>
      <c r="L958" s="82"/>
    </row>
    <row r="959" spans="1:12" ht="41.25" customHeight="1">
      <c r="A959" s="82" t="s">
        <v>421</v>
      </c>
      <c r="B959" s="82" t="s">
        <v>670</v>
      </c>
      <c r="C959" s="82" t="s">
        <v>97</v>
      </c>
      <c r="D959" s="110">
        <v>43070</v>
      </c>
      <c r="E959" s="98" t="s">
        <v>671</v>
      </c>
      <c r="F959" s="82" t="s">
        <v>45</v>
      </c>
      <c r="G959" s="82" t="s">
        <v>262</v>
      </c>
      <c r="H959" s="191">
        <v>43090</v>
      </c>
      <c r="I959" s="111">
        <v>15</v>
      </c>
      <c r="J959" s="82" t="s">
        <v>47</v>
      </c>
      <c r="K959" s="82" t="s">
        <v>48</v>
      </c>
      <c r="L959" s="82" t="s">
        <v>672</v>
      </c>
    </row>
    <row r="960" spans="1:12" ht="68.25" customHeight="1">
      <c r="A960" s="82" t="s">
        <v>421</v>
      </c>
      <c r="B960" s="82" t="s">
        <v>673</v>
      </c>
      <c r="C960" s="82" t="s">
        <v>97</v>
      </c>
      <c r="D960" s="110">
        <v>43070</v>
      </c>
      <c r="E960" s="98" t="s">
        <v>674</v>
      </c>
      <c r="F960" s="82" t="s">
        <v>45</v>
      </c>
      <c r="G960" s="82" t="s">
        <v>92</v>
      </c>
      <c r="H960" s="191">
        <v>43088</v>
      </c>
      <c r="I960" s="111">
        <v>13</v>
      </c>
      <c r="J960" s="82" t="s">
        <v>47</v>
      </c>
      <c r="K960" s="82" t="s">
        <v>48</v>
      </c>
      <c r="L960" s="82"/>
    </row>
    <row r="961" spans="1:12" ht="29.25" customHeight="1">
      <c r="A961" s="82" t="s">
        <v>421</v>
      </c>
      <c r="B961" s="82" t="s">
        <v>675</v>
      </c>
      <c r="C961" s="82" t="s">
        <v>97</v>
      </c>
      <c r="D961" s="110">
        <v>43070</v>
      </c>
      <c r="E961" s="98" t="s">
        <v>676</v>
      </c>
      <c r="F961" s="82" t="s">
        <v>45</v>
      </c>
      <c r="G961" s="82" t="s">
        <v>92</v>
      </c>
      <c r="H961" s="191">
        <v>43082</v>
      </c>
      <c r="I961" s="111">
        <v>9</v>
      </c>
      <c r="J961" s="82" t="s">
        <v>47</v>
      </c>
      <c r="K961" s="82" t="s">
        <v>48</v>
      </c>
      <c r="L961" s="82"/>
    </row>
    <row r="962" spans="1:12" ht="60" customHeight="1">
      <c r="A962" s="82" t="s">
        <v>421</v>
      </c>
      <c r="B962" s="82" t="s">
        <v>677</v>
      </c>
      <c r="C962" s="82" t="s">
        <v>97</v>
      </c>
      <c r="D962" s="110">
        <v>43070.459872685184</v>
      </c>
      <c r="E962" s="98" t="s">
        <v>678</v>
      </c>
      <c r="F962" s="82" t="s">
        <v>45</v>
      </c>
      <c r="G962" s="82" t="s">
        <v>679</v>
      </c>
      <c r="H962" s="191">
        <v>43087</v>
      </c>
      <c r="I962" s="111">
        <v>7</v>
      </c>
      <c r="J962" s="82" t="s">
        <v>47</v>
      </c>
      <c r="K962" s="82" t="s">
        <v>48</v>
      </c>
      <c r="L962" s="82"/>
    </row>
    <row r="963" spans="1:12" ht="42" customHeight="1">
      <c r="A963" s="82" t="s">
        <v>421</v>
      </c>
      <c r="B963" s="82" t="s">
        <v>680</v>
      </c>
      <c r="C963" s="82" t="s">
        <v>97</v>
      </c>
      <c r="D963" s="110">
        <v>43070.695023148146</v>
      </c>
      <c r="E963" s="98" t="s">
        <v>681</v>
      </c>
      <c r="F963" s="82" t="s">
        <v>45</v>
      </c>
      <c r="G963" s="82" t="s">
        <v>92</v>
      </c>
      <c r="H963" s="191">
        <v>43088</v>
      </c>
      <c r="I963" s="111">
        <v>13</v>
      </c>
      <c r="J963" s="82" t="s">
        <v>47</v>
      </c>
      <c r="K963" s="82" t="s">
        <v>48</v>
      </c>
      <c r="L963" s="82"/>
    </row>
    <row r="964" spans="1:12" ht="26.25" customHeight="1">
      <c r="A964" s="82" t="s">
        <v>421</v>
      </c>
      <c r="B964" s="82" t="s">
        <v>682</v>
      </c>
      <c r="C964" s="82" t="s">
        <v>97</v>
      </c>
      <c r="D964" s="110">
        <v>43073.454641203702</v>
      </c>
      <c r="E964" s="98" t="s">
        <v>683</v>
      </c>
      <c r="F964" s="82" t="s">
        <v>45</v>
      </c>
      <c r="G964" s="82" t="s">
        <v>92</v>
      </c>
      <c r="H964" s="191">
        <v>43087</v>
      </c>
      <c r="I964" s="111">
        <v>11</v>
      </c>
      <c r="J964" s="82" t="s">
        <v>47</v>
      </c>
      <c r="K964" s="82" t="s">
        <v>48</v>
      </c>
      <c r="L964" s="82" t="s">
        <v>684</v>
      </c>
    </row>
    <row r="965" spans="1:12" ht="79.5" customHeight="1">
      <c r="A965" s="82" t="s">
        <v>421</v>
      </c>
      <c r="B965" s="82" t="s">
        <v>685</v>
      </c>
      <c r="C965" s="82" t="s">
        <v>97</v>
      </c>
      <c r="D965" s="110">
        <v>43070.72859953704</v>
      </c>
      <c r="E965" s="112" t="s">
        <v>686</v>
      </c>
      <c r="F965" s="82" t="s">
        <v>45</v>
      </c>
      <c r="G965" s="82" t="s">
        <v>92</v>
      </c>
      <c r="H965" s="191">
        <v>43089</v>
      </c>
      <c r="I965" s="111">
        <v>14</v>
      </c>
      <c r="J965" s="82" t="s">
        <v>47</v>
      </c>
      <c r="K965" s="82" t="s">
        <v>48</v>
      </c>
      <c r="L965" s="82" t="s">
        <v>687</v>
      </c>
    </row>
    <row r="966" spans="1:12" ht="69.75" customHeight="1">
      <c r="A966" s="82" t="s">
        <v>421</v>
      </c>
      <c r="B966" s="82" t="s">
        <v>688</v>
      </c>
      <c r="C966" s="82" t="s">
        <v>97</v>
      </c>
      <c r="D966" s="110">
        <v>43073.648495370369</v>
      </c>
      <c r="E966" s="98" t="s">
        <v>689</v>
      </c>
      <c r="F966" s="82" t="s">
        <v>45</v>
      </c>
      <c r="G966" s="82" t="s">
        <v>94</v>
      </c>
      <c r="H966" s="191">
        <v>43087</v>
      </c>
      <c r="I966" s="111">
        <v>11</v>
      </c>
      <c r="J966" s="82" t="s">
        <v>47</v>
      </c>
      <c r="K966" s="82" t="s">
        <v>48</v>
      </c>
      <c r="L966" s="82" t="s">
        <v>690</v>
      </c>
    </row>
    <row r="967" spans="1:12" ht="29.25" customHeight="1">
      <c r="A967" s="82" t="s">
        <v>421</v>
      </c>
      <c r="B967" s="82" t="s">
        <v>691</v>
      </c>
      <c r="C967" s="82" t="s">
        <v>97</v>
      </c>
      <c r="D967" s="110">
        <v>43073.661527777775</v>
      </c>
      <c r="E967" s="98" t="s">
        <v>692</v>
      </c>
      <c r="F967" s="82" t="s">
        <v>96</v>
      </c>
      <c r="G967" s="82" t="s">
        <v>92</v>
      </c>
      <c r="H967" s="191">
        <v>43091</v>
      </c>
      <c r="I967" s="111">
        <v>15</v>
      </c>
      <c r="J967" s="82" t="s">
        <v>47</v>
      </c>
      <c r="K967" s="82" t="s">
        <v>48</v>
      </c>
      <c r="L967" s="82" t="s">
        <v>2045</v>
      </c>
    </row>
    <row r="968" spans="1:12" ht="38.25">
      <c r="A968" s="82" t="s">
        <v>421</v>
      </c>
      <c r="B968" s="82" t="s">
        <v>693</v>
      </c>
      <c r="C968" s="82" t="s">
        <v>97</v>
      </c>
      <c r="D968" s="110">
        <v>43074.668437499997</v>
      </c>
      <c r="E968" s="98" t="s">
        <v>694</v>
      </c>
      <c r="F968" s="82" t="s">
        <v>45</v>
      </c>
      <c r="G968" s="82" t="s">
        <v>64</v>
      </c>
      <c r="H968" s="191">
        <v>43082</v>
      </c>
      <c r="I968" s="111">
        <v>7</v>
      </c>
      <c r="J968" s="82" t="s">
        <v>47</v>
      </c>
      <c r="K968" s="82" t="s">
        <v>48</v>
      </c>
      <c r="L968" s="82"/>
    </row>
    <row r="969" spans="1:12" ht="70.5" customHeight="1">
      <c r="A969" s="82" t="s">
        <v>421</v>
      </c>
      <c r="B969" s="82" t="s">
        <v>695</v>
      </c>
      <c r="C969" s="82" t="s">
        <v>97</v>
      </c>
      <c r="D969" s="110">
        <v>43073.711875000001</v>
      </c>
      <c r="E969" s="98" t="s">
        <v>696</v>
      </c>
      <c r="F969" s="82" t="s">
        <v>45</v>
      </c>
      <c r="G969" s="82" t="s">
        <v>94</v>
      </c>
      <c r="H969" s="191">
        <v>43090</v>
      </c>
      <c r="I969" s="111">
        <v>14</v>
      </c>
      <c r="J969" s="82" t="s">
        <v>47</v>
      </c>
      <c r="K969" s="82" t="s">
        <v>48</v>
      </c>
      <c r="L969" s="82" t="s">
        <v>665</v>
      </c>
    </row>
    <row r="970" spans="1:12" ht="33.75" customHeight="1">
      <c r="A970" s="82" t="s">
        <v>421</v>
      </c>
      <c r="B970" s="82" t="s">
        <v>697</v>
      </c>
      <c r="C970" s="82" t="s">
        <v>97</v>
      </c>
      <c r="D970" s="110">
        <v>43074.396469907406</v>
      </c>
      <c r="E970" s="98" t="s">
        <v>698</v>
      </c>
      <c r="F970" s="82" t="s">
        <v>96</v>
      </c>
      <c r="G970" s="82" t="s">
        <v>92</v>
      </c>
      <c r="H970" s="191">
        <v>43081</v>
      </c>
      <c r="I970" s="111">
        <v>6</v>
      </c>
      <c r="J970" s="82" t="s">
        <v>47</v>
      </c>
      <c r="K970" s="82" t="s">
        <v>48</v>
      </c>
      <c r="L970" s="82" t="s">
        <v>699</v>
      </c>
    </row>
    <row r="971" spans="1:12" ht="43.5" customHeight="1">
      <c r="A971" s="82" t="s">
        <v>421</v>
      </c>
      <c r="B971" s="82" t="s">
        <v>700</v>
      </c>
      <c r="C971" s="82" t="s">
        <v>97</v>
      </c>
      <c r="D971" s="110">
        <v>43074.475555555553</v>
      </c>
      <c r="E971" s="98" t="s">
        <v>701</v>
      </c>
      <c r="F971" s="82" t="s">
        <v>45</v>
      </c>
      <c r="G971" s="82" t="s">
        <v>92</v>
      </c>
      <c r="H971" s="191">
        <v>43080</v>
      </c>
      <c r="I971" s="111">
        <v>6</v>
      </c>
      <c r="J971" s="82" t="s">
        <v>47</v>
      </c>
      <c r="K971" s="82" t="s">
        <v>48</v>
      </c>
      <c r="L971" s="82" t="s">
        <v>702</v>
      </c>
    </row>
    <row r="972" spans="1:12" ht="44.25" customHeight="1">
      <c r="A972" s="82" t="s">
        <v>421</v>
      </c>
      <c r="B972" s="82" t="s">
        <v>703</v>
      </c>
      <c r="C972" s="82" t="s">
        <v>97</v>
      </c>
      <c r="D972" s="110">
        <v>43074.479305555556</v>
      </c>
      <c r="E972" s="98" t="s">
        <v>704</v>
      </c>
      <c r="F972" s="82" t="s">
        <v>96</v>
      </c>
      <c r="G972" s="82" t="s">
        <v>92</v>
      </c>
      <c r="H972" s="191">
        <v>43083</v>
      </c>
      <c r="I972" s="111">
        <v>8</v>
      </c>
      <c r="J972" s="82" t="s">
        <v>47</v>
      </c>
      <c r="K972" s="82" t="s">
        <v>48</v>
      </c>
      <c r="L972" s="82" t="s">
        <v>2045</v>
      </c>
    </row>
    <row r="973" spans="1:12" ht="22.5" customHeight="1">
      <c r="A973" s="82" t="s">
        <v>421</v>
      </c>
      <c r="B973" s="82" t="s">
        <v>705</v>
      </c>
      <c r="C973" s="82" t="s">
        <v>97</v>
      </c>
      <c r="D973" s="110">
        <v>43074.484918981485</v>
      </c>
      <c r="E973" s="98" t="s">
        <v>706</v>
      </c>
      <c r="F973" s="82" t="s">
        <v>96</v>
      </c>
      <c r="G973" s="82" t="s">
        <v>46</v>
      </c>
      <c r="H973" s="191">
        <v>43080</v>
      </c>
      <c r="I973" s="111">
        <v>5</v>
      </c>
      <c r="J973" s="82" t="s">
        <v>47</v>
      </c>
      <c r="K973" s="82" t="s">
        <v>48</v>
      </c>
      <c r="L973" s="82"/>
    </row>
    <row r="974" spans="1:12" ht="40.5" customHeight="1">
      <c r="A974" s="82" t="s">
        <v>421</v>
      </c>
      <c r="B974" s="82" t="s">
        <v>707</v>
      </c>
      <c r="C974" s="82" t="s">
        <v>97</v>
      </c>
      <c r="D974" s="110">
        <v>43074.500185185185</v>
      </c>
      <c r="E974" s="98" t="s">
        <v>708</v>
      </c>
      <c r="F974" s="82" t="s">
        <v>45</v>
      </c>
      <c r="G974" s="82" t="s">
        <v>262</v>
      </c>
      <c r="H974" s="191">
        <v>43084</v>
      </c>
      <c r="I974" s="111">
        <v>9</v>
      </c>
      <c r="J974" s="82" t="s">
        <v>47</v>
      </c>
      <c r="K974" s="82" t="s">
        <v>48</v>
      </c>
      <c r="L974" s="82" t="s">
        <v>709</v>
      </c>
    </row>
    <row r="975" spans="1:12" ht="38.25">
      <c r="A975" s="82" t="s">
        <v>421</v>
      </c>
      <c r="B975" s="82" t="s">
        <v>710</v>
      </c>
      <c r="C975" s="82" t="s">
        <v>97</v>
      </c>
      <c r="D975" s="110">
        <v>43074.559675925928</v>
      </c>
      <c r="E975" s="98" t="s">
        <v>711</v>
      </c>
      <c r="F975" s="82" t="s">
        <v>45</v>
      </c>
      <c r="G975" s="82" t="s">
        <v>262</v>
      </c>
      <c r="H975" s="191">
        <v>43080</v>
      </c>
      <c r="I975" s="111">
        <v>5</v>
      </c>
      <c r="J975" s="82" t="s">
        <v>47</v>
      </c>
      <c r="K975" s="82" t="s">
        <v>48</v>
      </c>
      <c r="L975" s="82" t="s">
        <v>709</v>
      </c>
    </row>
    <row r="976" spans="1:12" ht="39" customHeight="1">
      <c r="A976" s="82" t="s">
        <v>421</v>
      </c>
      <c r="B976" s="82" t="s">
        <v>712</v>
      </c>
      <c r="C976" s="82" t="s">
        <v>97</v>
      </c>
      <c r="D976" s="110">
        <v>43074.419317129628</v>
      </c>
      <c r="E976" s="98" t="s">
        <v>713</v>
      </c>
      <c r="F976" s="82" t="s">
        <v>45</v>
      </c>
      <c r="G976" s="82" t="s">
        <v>262</v>
      </c>
      <c r="H976" s="191">
        <v>43076</v>
      </c>
      <c r="I976" s="111">
        <v>5</v>
      </c>
      <c r="J976" s="82" t="s">
        <v>47</v>
      </c>
      <c r="K976" s="82" t="s">
        <v>48</v>
      </c>
      <c r="L976" s="82"/>
    </row>
    <row r="977" spans="1:12" ht="12.75">
      <c r="A977" s="82" t="s">
        <v>421</v>
      </c>
      <c r="B977" s="82" t="s">
        <v>714</v>
      </c>
      <c r="C977" s="82" t="s">
        <v>97</v>
      </c>
      <c r="D977" s="110">
        <v>43074.446122685185</v>
      </c>
      <c r="E977" s="98" t="s">
        <v>715</v>
      </c>
      <c r="F977" s="82" t="s">
        <v>45</v>
      </c>
      <c r="G977" s="82" t="s">
        <v>92</v>
      </c>
      <c r="H977" s="191">
        <v>43091</v>
      </c>
      <c r="I977" s="111">
        <v>5</v>
      </c>
      <c r="J977" s="82" t="s">
        <v>47</v>
      </c>
      <c r="K977" s="82" t="s">
        <v>48</v>
      </c>
      <c r="L977" s="82"/>
    </row>
    <row r="978" spans="1:12" ht="40.5" customHeight="1">
      <c r="A978" s="82" t="s">
        <v>421</v>
      </c>
      <c r="B978" s="82" t="s">
        <v>716</v>
      </c>
      <c r="C978" s="82" t="s">
        <v>97</v>
      </c>
      <c r="D978" s="110">
        <v>43074.548055555555</v>
      </c>
      <c r="E978" s="98" t="s">
        <v>717</v>
      </c>
      <c r="F978" s="82" t="s">
        <v>45</v>
      </c>
      <c r="G978" s="82" t="s">
        <v>92</v>
      </c>
      <c r="H978" s="191">
        <v>43081</v>
      </c>
      <c r="I978" s="111">
        <v>6</v>
      </c>
      <c r="J978" s="82" t="s">
        <v>47</v>
      </c>
      <c r="K978" s="82" t="s">
        <v>48</v>
      </c>
      <c r="L978" s="82"/>
    </row>
    <row r="979" spans="1:12" ht="66" customHeight="1">
      <c r="A979" s="82" t="s">
        <v>421</v>
      </c>
      <c r="B979" s="82" t="s">
        <v>718</v>
      </c>
      <c r="C979" s="82" t="s">
        <v>97</v>
      </c>
      <c r="D979" s="110">
        <v>43074.645775462966</v>
      </c>
      <c r="E979" s="98" t="s">
        <v>719</v>
      </c>
      <c r="F979" s="82" t="s">
        <v>45</v>
      </c>
      <c r="G979" s="82" t="s">
        <v>92</v>
      </c>
      <c r="H979" s="191">
        <v>43087</v>
      </c>
      <c r="I979" s="111">
        <v>10</v>
      </c>
      <c r="J979" s="82" t="s">
        <v>47</v>
      </c>
      <c r="K979" s="82" t="s">
        <v>48</v>
      </c>
      <c r="L979" s="82"/>
    </row>
    <row r="980" spans="1:12" ht="29.25" customHeight="1">
      <c r="A980" s="82" t="s">
        <v>421</v>
      </c>
      <c r="B980" s="82" t="s">
        <v>720</v>
      </c>
      <c r="C980" s="82" t="s">
        <v>97</v>
      </c>
      <c r="D980" s="110">
        <v>43074.649282407408</v>
      </c>
      <c r="E980" s="98" t="s">
        <v>721</v>
      </c>
      <c r="F980" s="82" t="s">
        <v>45</v>
      </c>
      <c r="G980" s="82" t="s">
        <v>46</v>
      </c>
      <c r="H980" s="191">
        <v>43076</v>
      </c>
      <c r="I980" s="111">
        <v>3</v>
      </c>
      <c r="J980" s="82" t="s">
        <v>47</v>
      </c>
      <c r="K980" s="82" t="s">
        <v>48</v>
      </c>
      <c r="L980" s="82"/>
    </row>
    <row r="981" spans="1:12" ht="12.75">
      <c r="A981" s="82" t="s">
        <v>421</v>
      </c>
      <c r="B981" s="82" t="s">
        <v>722</v>
      </c>
      <c r="C981" s="82" t="s">
        <v>97</v>
      </c>
      <c r="D981" s="110">
        <v>43074.629212962966</v>
      </c>
      <c r="E981" s="98" t="s">
        <v>723</v>
      </c>
      <c r="F981" s="82" t="s">
        <v>45</v>
      </c>
      <c r="G981" s="82" t="s">
        <v>46</v>
      </c>
      <c r="H981" s="191">
        <v>43084</v>
      </c>
      <c r="I981" s="111">
        <v>9</v>
      </c>
      <c r="J981" s="82" t="s">
        <v>47</v>
      </c>
      <c r="K981" s="82" t="s">
        <v>48</v>
      </c>
      <c r="L981" s="82"/>
    </row>
    <row r="982" spans="1:12" ht="51">
      <c r="A982" s="82" t="s">
        <v>421</v>
      </c>
      <c r="B982" s="82" t="s">
        <v>724</v>
      </c>
      <c r="C982" s="82" t="s">
        <v>97</v>
      </c>
      <c r="D982" s="110">
        <v>43075.432256944441</v>
      </c>
      <c r="E982" s="98" t="s">
        <v>725</v>
      </c>
      <c r="F982" s="82" t="s">
        <v>45</v>
      </c>
      <c r="G982" s="82" t="s">
        <v>46</v>
      </c>
      <c r="H982" s="191">
        <v>43088</v>
      </c>
      <c r="I982" s="111">
        <v>9</v>
      </c>
      <c r="J982" s="82" t="s">
        <v>47</v>
      </c>
      <c r="K982" s="82" t="s">
        <v>48</v>
      </c>
      <c r="L982" s="82"/>
    </row>
    <row r="983" spans="1:12" ht="38.25">
      <c r="A983" s="82" t="s">
        <v>421</v>
      </c>
      <c r="B983" s="82" t="s">
        <v>726</v>
      </c>
      <c r="C983" s="82" t="s">
        <v>97</v>
      </c>
      <c r="D983" s="110">
        <v>43076.410127314812</v>
      </c>
      <c r="E983" s="98" t="s">
        <v>2075</v>
      </c>
      <c r="F983" s="82" t="s">
        <v>45</v>
      </c>
      <c r="G983" s="82" t="s">
        <v>92</v>
      </c>
      <c r="H983" s="191">
        <v>43083</v>
      </c>
      <c r="I983" s="111">
        <v>6</v>
      </c>
      <c r="J983" s="82" t="s">
        <v>47</v>
      </c>
      <c r="K983" s="82" t="s">
        <v>48</v>
      </c>
      <c r="L983" s="82"/>
    </row>
    <row r="984" spans="1:12" ht="38.25">
      <c r="A984" s="82" t="s">
        <v>421</v>
      </c>
      <c r="B984" s="82" t="s">
        <v>727</v>
      </c>
      <c r="C984" s="82" t="s">
        <v>97</v>
      </c>
      <c r="D984" s="110">
        <v>43076.457384259258</v>
      </c>
      <c r="E984" s="98" t="s">
        <v>728</v>
      </c>
      <c r="F984" s="82" t="s">
        <v>45</v>
      </c>
      <c r="G984" s="82" t="s">
        <v>92</v>
      </c>
      <c r="H984" s="191">
        <v>43080</v>
      </c>
      <c r="I984" s="111">
        <v>3</v>
      </c>
      <c r="J984" s="82" t="s">
        <v>47</v>
      </c>
      <c r="K984" s="82" t="s">
        <v>48</v>
      </c>
      <c r="L984" s="82" t="s">
        <v>729</v>
      </c>
    </row>
    <row r="985" spans="1:12" ht="25.5">
      <c r="A985" s="82" t="s">
        <v>421</v>
      </c>
      <c r="B985" s="82" t="s">
        <v>730</v>
      </c>
      <c r="C985" s="82" t="s">
        <v>97</v>
      </c>
      <c r="D985" s="110">
        <v>43080.370509259257</v>
      </c>
      <c r="E985" s="98" t="s">
        <v>2076</v>
      </c>
      <c r="F985" s="82" t="s">
        <v>45</v>
      </c>
      <c r="G985" s="82" t="s">
        <v>92</v>
      </c>
      <c r="H985" s="191">
        <v>43083</v>
      </c>
      <c r="I985" s="111">
        <v>4</v>
      </c>
      <c r="J985" s="82" t="s">
        <v>47</v>
      </c>
      <c r="K985" s="82" t="s">
        <v>48</v>
      </c>
      <c r="L985" s="82" t="s">
        <v>731</v>
      </c>
    </row>
    <row r="986" spans="1:12" ht="51">
      <c r="A986" s="82" t="s">
        <v>421</v>
      </c>
      <c r="B986" s="82" t="s">
        <v>732</v>
      </c>
      <c r="C986" s="82" t="s">
        <v>97</v>
      </c>
      <c r="D986" s="110">
        <v>43077.046909722223</v>
      </c>
      <c r="E986" s="98" t="s">
        <v>733</v>
      </c>
      <c r="F986" s="82" t="s">
        <v>45</v>
      </c>
      <c r="G986" s="82" t="s">
        <v>92</v>
      </c>
      <c r="H986" s="191">
        <v>43090</v>
      </c>
      <c r="I986" s="111">
        <v>10</v>
      </c>
      <c r="J986" s="82" t="s">
        <v>47</v>
      </c>
      <c r="K986" s="82" t="s">
        <v>48</v>
      </c>
      <c r="L986" s="82" t="s">
        <v>734</v>
      </c>
    </row>
    <row r="987" spans="1:12" ht="63.75">
      <c r="A987" s="82" t="s">
        <v>421</v>
      </c>
      <c r="B987" s="82" t="s">
        <v>735</v>
      </c>
      <c r="C987" s="82" t="s">
        <v>97</v>
      </c>
      <c r="D987" s="110">
        <v>43077</v>
      </c>
      <c r="E987" s="98" t="s">
        <v>736</v>
      </c>
      <c r="F987" s="82" t="s">
        <v>45</v>
      </c>
      <c r="G987" s="82" t="s">
        <v>92</v>
      </c>
      <c r="H987" s="191">
        <v>43080</v>
      </c>
      <c r="I987" s="111">
        <v>2</v>
      </c>
      <c r="J987" s="82" t="s">
        <v>47</v>
      </c>
      <c r="K987" s="82" t="s">
        <v>48</v>
      </c>
      <c r="L987" s="82"/>
    </row>
    <row r="988" spans="1:12" ht="38.25">
      <c r="A988" s="82" t="s">
        <v>421</v>
      </c>
      <c r="B988" s="82" t="s">
        <v>737</v>
      </c>
      <c r="C988" s="82" t="s">
        <v>97</v>
      </c>
      <c r="D988" s="110">
        <v>43077</v>
      </c>
      <c r="E988" s="98" t="s">
        <v>738</v>
      </c>
      <c r="F988" s="82" t="s">
        <v>45</v>
      </c>
      <c r="G988" s="82" t="s">
        <v>92</v>
      </c>
      <c r="H988" s="191">
        <v>43084</v>
      </c>
      <c r="I988" s="111">
        <v>6</v>
      </c>
      <c r="J988" s="82" t="s">
        <v>47</v>
      </c>
      <c r="K988" s="82" t="s">
        <v>48</v>
      </c>
      <c r="L988" s="82"/>
    </row>
    <row r="989" spans="1:12" ht="51">
      <c r="A989" s="82" t="s">
        <v>421</v>
      </c>
      <c r="B989" s="82" t="s">
        <v>739</v>
      </c>
      <c r="C989" s="82" t="s">
        <v>97</v>
      </c>
      <c r="D989" s="110">
        <v>43077.407106481478</v>
      </c>
      <c r="E989" s="98" t="s">
        <v>740</v>
      </c>
      <c r="F989" s="82" t="s">
        <v>45</v>
      </c>
      <c r="G989" s="82" t="s">
        <v>92</v>
      </c>
      <c r="H989" s="191">
        <v>43090</v>
      </c>
      <c r="I989" s="111">
        <v>10</v>
      </c>
      <c r="J989" s="82" t="s">
        <v>47</v>
      </c>
      <c r="K989" s="82" t="s">
        <v>48</v>
      </c>
      <c r="L989" s="82"/>
    </row>
    <row r="990" spans="1:12" ht="12.75">
      <c r="A990" s="82" t="s">
        <v>421</v>
      </c>
      <c r="B990" s="82" t="s">
        <v>741</v>
      </c>
      <c r="C990" s="82" t="s">
        <v>97</v>
      </c>
      <c r="D990" s="110">
        <v>43077</v>
      </c>
      <c r="E990" s="98" t="s">
        <v>742</v>
      </c>
      <c r="F990" s="82" t="s">
        <v>45</v>
      </c>
      <c r="G990" s="82" t="s">
        <v>92</v>
      </c>
      <c r="H990" s="191">
        <v>43082</v>
      </c>
      <c r="I990" s="111">
        <v>4</v>
      </c>
      <c r="J990" s="82" t="s">
        <v>47</v>
      </c>
      <c r="K990" s="82" t="s">
        <v>48</v>
      </c>
      <c r="L990" s="82"/>
    </row>
    <row r="991" spans="1:12" ht="51">
      <c r="A991" s="82" t="s">
        <v>421</v>
      </c>
      <c r="B991" s="82" t="s">
        <v>743</v>
      </c>
      <c r="C991" s="82" t="s">
        <v>97</v>
      </c>
      <c r="D991" s="110">
        <v>43077.482523148145</v>
      </c>
      <c r="E991" s="98" t="s">
        <v>744</v>
      </c>
      <c r="F991" s="82" t="s">
        <v>96</v>
      </c>
      <c r="G991" s="82" t="s">
        <v>46</v>
      </c>
      <c r="H991" s="191">
        <v>43082</v>
      </c>
      <c r="I991" s="111">
        <v>4</v>
      </c>
      <c r="J991" s="82" t="s">
        <v>47</v>
      </c>
      <c r="K991" s="82" t="s">
        <v>48</v>
      </c>
      <c r="L991" s="82"/>
    </row>
    <row r="992" spans="1:12" ht="25.5">
      <c r="A992" s="82" t="s">
        <v>421</v>
      </c>
      <c r="B992" s="82" t="s">
        <v>745</v>
      </c>
      <c r="C992" s="82" t="s">
        <v>97</v>
      </c>
      <c r="D992" s="110">
        <v>43077</v>
      </c>
      <c r="E992" s="98" t="s">
        <v>746</v>
      </c>
      <c r="F992" s="82" t="s">
        <v>45</v>
      </c>
      <c r="G992" s="82" t="s">
        <v>92</v>
      </c>
      <c r="H992" s="191">
        <v>43087</v>
      </c>
      <c r="I992" s="111">
        <v>7</v>
      </c>
      <c r="J992" s="82" t="s">
        <v>47</v>
      </c>
      <c r="K992" s="82" t="s">
        <v>48</v>
      </c>
      <c r="L992" s="82"/>
    </row>
    <row r="993" spans="1:12" ht="51">
      <c r="A993" s="82" t="s">
        <v>421</v>
      </c>
      <c r="B993" s="82" t="s">
        <v>747</v>
      </c>
      <c r="C993" s="82" t="s">
        <v>97</v>
      </c>
      <c r="D993" s="110">
        <v>43077.710347222222</v>
      </c>
      <c r="E993" s="98" t="s">
        <v>748</v>
      </c>
      <c r="F993" s="82" t="s">
        <v>45</v>
      </c>
      <c r="G993" s="82" t="s">
        <v>92</v>
      </c>
      <c r="H993" s="191">
        <v>43082</v>
      </c>
      <c r="I993" s="111">
        <v>7</v>
      </c>
      <c r="J993" s="82" t="s">
        <v>47</v>
      </c>
      <c r="K993" s="82" t="s">
        <v>48</v>
      </c>
      <c r="L993" s="82"/>
    </row>
    <row r="994" spans="1:12" ht="38.25">
      <c r="A994" s="82" t="s">
        <v>421</v>
      </c>
      <c r="B994" s="82" t="s">
        <v>749</v>
      </c>
      <c r="C994" s="82" t="s">
        <v>97</v>
      </c>
      <c r="D994" s="110">
        <v>43080.436238425929</v>
      </c>
      <c r="E994" s="98" t="s">
        <v>750</v>
      </c>
      <c r="F994" s="82" t="s">
        <v>45</v>
      </c>
      <c r="G994" s="82" t="s">
        <v>72</v>
      </c>
      <c r="H994" s="191">
        <v>43081</v>
      </c>
      <c r="I994" s="111">
        <v>2</v>
      </c>
      <c r="J994" s="82" t="s">
        <v>47</v>
      </c>
      <c r="K994" s="82" t="s">
        <v>48</v>
      </c>
      <c r="L994" s="82"/>
    </row>
    <row r="995" spans="1:12" ht="63.75">
      <c r="A995" s="82" t="s">
        <v>421</v>
      </c>
      <c r="B995" s="82" t="s">
        <v>751</v>
      </c>
      <c r="C995" s="82" t="s">
        <v>97</v>
      </c>
      <c r="D995" s="110">
        <v>43080.550462962965</v>
      </c>
      <c r="E995" s="98" t="s">
        <v>752</v>
      </c>
      <c r="F995" s="82" t="s">
        <v>42</v>
      </c>
      <c r="G995" s="82" t="s">
        <v>46</v>
      </c>
      <c r="H995" s="191">
        <v>43087</v>
      </c>
      <c r="I995" s="111">
        <v>6</v>
      </c>
      <c r="J995" s="82" t="s">
        <v>47</v>
      </c>
      <c r="K995" s="82" t="s">
        <v>48</v>
      </c>
      <c r="L995" s="82"/>
    </row>
    <row r="996" spans="1:12" ht="76.5">
      <c r="A996" s="82" t="s">
        <v>421</v>
      </c>
      <c r="B996" s="82" t="s">
        <v>753</v>
      </c>
      <c r="C996" s="82" t="s">
        <v>97</v>
      </c>
      <c r="D996" s="110">
        <v>43080.464120370372</v>
      </c>
      <c r="E996" s="98" t="s">
        <v>754</v>
      </c>
      <c r="F996" s="82" t="s">
        <v>45</v>
      </c>
      <c r="G996" s="82" t="s">
        <v>46</v>
      </c>
      <c r="H996" s="191">
        <v>43089</v>
      </c>
      <c r="I996" s="111">
        <v>8</v>
      </c>
      <c r="J996" s="82" t="s">
        <v>47</v>
      </c>
      <c r="K996" s="82" t="s">
        <v>48</v>
      </c>
      <c r="L996" s="82"/>
    </row>
    <row r="997" spans="1:12" ht="76.5">
      <c r="A997" s="82" t="s">
        <v>421</v>
      </c>
      <c r="B997" s="82" t="s">
        <v>755</v>
      </c>
      <c r="C997" s="82" t="s">
        <v>97</v>
      </c>
      <c r="D997" s="110">
        <v>43080.490844907406</v>
      </c>
      <c r="E997" s="98" t="s">
        <v>756</v>
      </c>
      <c r="F997" s="82" t="s">
        <v>45</v>
      </c>
      <c r="G997" s="82" t="s">
        <v>46</v>
      </c>
      <c r="H997" s="191">
        <v>43097</v>
      </c>
      <c r="I997" s="111">
        <v>13</v>
      </c>
      <c r="J997" s="82" t="s">
        <v>47</v>
      </c>
      <c r="K997" s="82" t="s">
        <v>48</v>
      </c>
      <c r="L997" s="82"/>
    </row>
    <row r="998" spans="1:12" ht="114.75">
      <c r="A998" s="82" t="s">
        <v>421</v>
      </c>
      <c r="B998" s="82" t="s">
        <v>757</v>
      </c>
      <c r="C998" s="82" t="s">
        <v>97</v>
      </c>
      <c r="D998" s="110">
        <v>43080.496863425928</v>
      </c>
      <c r="E998" s="112" t="s">
        <v>758</v>
      </c>
      <c r="F998" s="82" t="s">
        <v>45</v>
      </c>
      <c r="G998" s="82" t="s">
        <v>92</v>
      </c>
      <c r="H998" s="191">
        <v>43090</v>
      </c>
      <c r="I998" s="111">
        <v>9</v>
      </c>
      <c r="J998" s="82" t="s">
        <v>47</v>
      </c>
      <c r="K998" s="82" t="s">
        <v>48</v>
      </c>
      <c r="L998" s="82" t="s">
        <v>759</v>
      </c>
    </row>
    <row r="999" spans="1:12" ht="51">
      <c r="A999" s="82" t="s">
        <v>421</v>
      </c>
      <c r="B999" s="82" t="s">
        <v>760</v>
      </c>
      <c r="C999" s="82" t="s">
        <v>97</v>
      </c>
      <c r="D999" s="110">
        <v>43080.541666666664</v>
      </c>
      <c r="E999" s="98" t="s">
        <v>761</v>
      </c>
      <c r="F999" s="82" t="s">
        <v>96</v>
      </c>
      <c r="G999" s="82" t="s">
        <v>46</v>
      </c>
      <c r="H999" s="191">
        <v>43087</v>
      </c>
      <c r="I999" s="111">
        <v>6</v>
      </c>
      <c r="J999" s="82" t="s">
        <v>47</v>
      </c>
      <c r="K999" s="82" t="s">
        <v>48</v>
      </c>
      <c r="L999" s="82"/>
    </row>
    <row r="1000" spans="1:12" ht="76.5">
      <c r="A1000" s="82" t="s">
        <v>421</v>
      </c>
      <c r="B1000" s="82" t="s">
        <v>762</v>
      </c>
      <c r="C1000" s="82" t="s">
        <v>97</v>
      </c>
      <c r="D1000" s="110">
        <v>43080.547685185185</v>
      </c>
      <c r="E1000" s="98" t="s">
        <v>763</v>
      </c>
      <c r="F1000" s="82" t="s">
        <v>45</v>
      </c>
      <c r="G1000" s="82" t="s">
        <v>92</v>
      </c>
      <c r="H1000" s="191">
        <v>43090</v>
      </c>
      <c r="I1000" s="111">
        <v>9</v>
      </c>
      <c r="J1000" s="82" t="s">
        <v>47</v>
      </c>
      <c r="K1000" s="82" t="s">
        <v>48</v>
      </c>
      <c r="L1000" s="82" t="s">
        <v>764</v>
      </c>
    </row>
    <row r="1001" spans="1:12" ht="76.5">
      <c r="A1001" s="82" t="s">
        <v>421</v>
      </c>
      <c r="B1001" s="82" t="s">
        <v>765</v>
      </c>
      <c r="C1001" s="82" t="s">
        <v>97</v>
      </c>
      <c r="D1001" s="110">
        <v>43080.554340277777</v>
      </c>
      <c r="E1001" s="98" t="s">
        <v>766</v>
      </c>
      <c r="F1001" s="82" t="s">
        <v>45</v>
      </c>
      <c r="G1001" s="82" t="s">
        <v>46</v>
      </c>
      <c r="H1001" s="191">
        <v>43097</v>
      </c>
      <c r="I1001" s="111">
        <v>13</v>
      </c>
      <c r="J1001" s="82" t="s">
        <v>47</v>
      </c>
      <c r="K1001" s="82" t="s">
        <v>48</v>
      </c>
      <c r="L1001" s="82"/>
    </row>
    <row r="1002" spans="1:12" ht="59.25" customHeight="1">
      <c r="A1002" s="82" t="s">
        <v>421</v>
      </c>
      <c r="B1002" s="82" t="s">
        <v>767</v>
      </c>
      <c r="C1002" s="82" t="s">
        <v>97</v>
      </c>
      <c r="D1002" s="110">
        <v>43080.556956018518</v>
      </c>
      <c r="E1002" s="98" t="s">
        <v>768</v>
      </c>
      <c r="F1002" s="82" t="s">
        <v>45</v>
      </c>
      <c r="G1002" s="82" t="s">
        <v>92</v>
      </c>
      <c r="H1002" s="191">
        <v>43084</v>
      </c>
      <c r="I1002" s="111">
        <v>5</v>
      </c>
      <c r="J1002" s="82" t="s">
        <v>47</v>
      </c>
      <c r="K1002" s="82" t="s">
        <v>48</v>
      </c>
      <c r="L1002" s="82" t="s">
        <v>769</v>
      </c>
    </row>
    <row r="1003" spans="1:12" ht="51">
      <c r="A1003" s="82" t="s">
        <v>421</v>
      </c>
      <c r="B1003" s="82" t="s">
        <v>770</v>
      </c>
      <c r="C1003" s="82" t="s">
        <v>97</v>
      </c>
      <c r="D1003" s="110">
        <v>43080.559050925927</v>
      </c>
      <c r="E1003" s="98" t="s">
        <v>771</v>
      </c>
      <c r="F1003" s="82" t="s">
        <v>96</v>
      </c>
      <c r="G1003" s="82" t="s">
        <v>46</v>
      </c>
      <c r="H1003" s="191">
        <v>43088</v>
      </c>
      <c r="I1003" s="111">
        <v>7</v>
      </c>
      <c r="J1003" s="82" t="s">
        <v>47</v>
      </c>
      <c r="K1003" s="82" t="s">
        <v>48</v>
      </c>
      <c r="L1003" s="82"/>
    </row>
    <row r="1004" spans="1:12" ht="38.25">
      <c r="A1004" s="82" t="s">
        <v>421</v>
      </c>
      <c r="B1004" s="82" t="s">
        <v>772</v>
      </c>
      <c r="C1004" s="82" t="s">
        <v>97</v>
      </c>
      <c r="D1004" s="110">
        <v>43080.560879629629</v>
      </c>
      <c r="E1004" s="98" t="s">
        <v>773</v>
      </c>
      <c r="F1004" s="82" t="s">
        <v>96</v>
      </c>
      <c r="G1004" s="82" t="s">
        <v>46</v>
      </c>
      <c r="H1004" s="191">
        <v>43083</v>
      </c>
      <c r="I1004" s="111">
        <v>4</v>
      </c>
      <c r="J1004" s="82" t="s">
        <v>47</v>
      </c>
      <c r="K1004" s="82" t="s">
        <v>48</v>
      </c>
      <c r="L1004" s="82"/>
    </row>
    <row r="1005" spans="1:12" ht="51">
      <c r="A1005" s="82" t="s">
        <v>421</v>
      </c>
      <c r="B1005" s="82" t="s">
        <v>774</v>
      </c>
      <c r="C1005" s="82" t="s">
        <v>97</v>
      </c>
      <c r="D1005" s="110">
        <v>43080.568402777775</v>
      </c>
      <c r="E1005" s="98" t="s">
        <v>775</v>
      </c>
      <c r="F1005" s="82" t="s">
        <v>45</v>
      </c>
      <c r="G1005" s="82" t="s">
        <v>46</v>
      </c>
      <c r="H1005" s="191">
        <v>43090</v>
      </c>
      <c r="I1005" s="111">
        <v>9</v>
      </c>
      <c r="J1005" s="82" t="s">
        <v>47</v>
      </c>
      <c r="K1005" s="82" t="s">
        <v>48</v>
      </c>
      <c r="L1005" s="82"/>
    </row>
    <row r="1006" spans="1:12" ht="38.25">
      <c r="A1006" s="82" t="s">
        <v>421</v>
      </c>
      <c r="B1006" s="82" t="s">
        <v>776</v>
      </c>
      <c r="C1006" s="82" t="s">
        <v>97</v>
      </c>
      <c r="D1006" s="110">
        <v>43080.571458333332</v>
      </c>
      <c r="E1006" s="98" t="s">
        <v>777</v>
      </c>
      <c r="F1006" s="82" t="s">
        <v>45</v>
      </c>
      <c r="G1006" s="82" t="s">
        <v>92</v>
      </c>
      <c r="H1006" s="191">
        <v>43091</v>
      </c>
      <c r="I1006" s="111">
        <v>10</v>
      </c>
      <c r="J1006" s="82" t="s">
        <v>47</v>
      </c>
      <c r="K1006" s="82" t="s">
        <v>48</v>
      </c>
      <c r="L1006" s="82" t="s">
        <v>778</v>
      </c>
    </row>
    <row r="1007" spans="1:12" ht="51">
      <c r="A1007" s="82" t="s">
        <v>421</v>
      </c>
      <c r="B1007" s="82" t="s">
        <v>779</v>
      </c>
      <c r="C1007" s="82" t="s">
        <v>97</v>
      </c>
      <c r="D1007" s="110">
        <v>43080.577314814815</v>
      </c>
      <c r="E1007" s="98" t="s">
        <v>780</v>
      </c>
      <c r="F1007" s="82" t="s">
        <v>45</v>
      </c>
      <c r="G1007" s="82" t="s">
        <v>92</v>
      </c>
      <c r="H1007" s="191">
        <v>43084</v>
      </c>
      <c r="I1007" s="111">
        <v>5</v>
      </c>
      <c r="J1007" s="82" t="s">
        <v>47</v>
      </c>
      <c r="K1007" s="82" t="s">
        <v>48</v>
      </c>
      <c r="L1007" s="82" t="s">
        <v>781</v>
      </c>
    </row>
    <row r="1008" spans="1:12" ht="34.5" customHeight="1">
      <c r="A1008" s="82" t="s">
        <v>421</v>
      </c>
      <c r="B1008" s="82" t="s">
        <v>782</v>
      </c>
      <c r="C1008" s="82" t="s">
        <v>97</v>
      </c>
      <c r="D1008" s="110">
        <v>43080.581122685187</v>
      </c>
      <c r="E1008" s="98" t="s">
        <v>783</v>
      </c>
      <c r="F1008" s="82" t="s">
        <v>45</v>
      </c>
      <c r="G1008" s="82" t="s">
        <v>679</v>
      </c>
      <c r="H1008" s="191">
        <v>43087</v>
      </c>
      <c r="I1008" s="111">
        <v>6</v>
      </c>
      <c r="J1008" s="82" t="s">
        <v>47</v>
      </c>
      <c r="K1008" s="82" t="s">
        <v>48</v>
      </c>
      <c r="L1008" s="82" t="s">
        <v>784</v>
      </c>
    </row>
    <row r="1009" spans="1:12" ht="38.25">
      <c r="A1009" s="82" t="s">
        <v>421</v>
      </c>
      <c r="B1009" s="82" t="s">
        <v>785</v>
      </c>
      <c r="C1009" s="82" t="s">
        <v>97</v>
      </c>
      <c r="D1009" s="110">
        <v>43080.583252314813</v>
      </c>
      <c r="E1009" s="98" t="s">
        <v>786</v>
      </c>
      <c r="F1009" s="82" t="s">
        <v>45</v>
      </c>
      <c r="G1009" s="82" t="s">
        <v>92</v>
      </c>
      <c r="H1009" s="191">
        <v>43087</v>
      </c>
      <c r="I1009" s="111">
        <v>6</v>
      </c>
      <c r="J1009" s="82" t="s">
        <v>47</v>
      </c>
      <c r="K1009" s="82" t="s">
        <v>48</v>
      </c>
      <c r="L1009" s="82"/>
    </row>
    <row r="1010" spans="1:12" ht="38.25">
      <c r="A1010" s="82" t="s">
        <v>421</v>
      </c>
      <c r="B1010" s="82" t="s">
        <v>787</v>
      </c>
      <c r="C1010" s="82" t="s">
        <v>97</v>
      </c>
      <c r="D1010" s="110">
        <v>43080.64340277778</v>
      </c>
      <c r="E1010" s="98" t="s">
        <v>2077</v>
      </c>
      <c r="F1010" s="82" t="s">
        <v>45</v>
      </c>
      <c r="G1010" s="82" t="s">
        <v>64</v>
      </c>
      <c r="H1010" s="191">
        <v>43091</v>
      </c>
      <c r="I1010" s="111">
        <v>10</v>
      </c>
      <c r="J1010" s="82" t="s">
        <v>47</v>
      </c>
      <c r="K1010" s="82" t="s">
        <v>48</v>
      </c>
      <c r="L1010" s="82" t="s">
        <v>788</v>
      </c>
    </row>
    <row r="1011" spans="1:12" ht="25.5">
      <c r="A1011" s="82" t="s">
        <v>421</v>
      </c>
      <c r="B1011" s="82" t="s">
        <v>789</v>
      </c>
      <c r="C1011" s="82" t="s">
        <v>97</v>
      </c>
      <c r="D1011" s="110">
        <v>43080.689988425926</v>
      </c>
      <c r="E1011" s="98" t="s">
        <v>790</v>
      </c>
      <c r="F1011" s="82" t="s">
        <v>45</v>
      </c>
      <c r="G1011" s="82" t="s">
        <v>92</v>
      </c>
      <c r="H1011" s="191">
        <v>43087</v>
      </c>
      <c r="I1011" s="111">
        <v>6</v>
      </c>
      <c r="J1011" s="82" t="s">
        <v>47</v>
      </c>
      <c r="K1011" s="82" t="s">
        <v>48</v>
      </c>
      <c r="L1011" s="82"/>
    </row>
    <row r="1012" spans="1:12" ht="12.75">
      <c r="A1012" s="82" t="s">
        <v>421</v>
      </c>
      <c r="B1012" s="82" t="s">
        <v>791</v>
      </c>
      <c r="C1012" s="82" t="s">
        <v>97</v>
      </c>
      <c r="D1012" s="110">
        <v>43080.694085648145</v>
      </c>
      <c r="E1012" s="98" t="s">
        <v>792</v>
      </c>
      <c r="F1012" s="82" t="s">
        <v>45</v>
      </c>
      <c r="G1012" s="82" t="s">
        <v>92</v>
      </c>
      <c r="H1012" s="191">
        <v>43460</v>
      </c>
      <c r="I1012" s="111">
        <v>11</v>
      </c>
      <c r="J1012" s="82" t="s">
        <v>47</v>
      </c>
      <c r="K1012" s="82" t="s">
        <v>48</v>
      </c>
      <c r="L1012" s="82"/>
    </row>
    <row r="1013" spans="1:12" ht="63.75">
      <c r="A1013" s="82" t="s">
        <v>421</v>
      </c>
      <c r="B1013" s="82" t="s">
        <v>793</v>
      </c>
      <c r="C1013" s="82" t="s">
        <v>97</v>
      </c>
      <c r="D1013" s="110">
        <v>43080.588078703702</v>
      </c>
      <c r="E1013" s="98" t="s">
        <v>794</v>
      </c>
      <c r="F1013" s="82" t="s">
        <v>45</v>
      </c>
      <c r="G1013" s="82" t="s">
        <v>92</v>
      </c>
      <c r="H1013" s="191">
        <v>43096</v>
      </c>
      <c r="I1013" s="111">
        <v>12</v>
      </c>
      <c r="J1013" s="82" t="s">
        <v>47</v>
      </c>
      <c r="K1013" s="82" t="s">
        <v>48</v>
      </c>
      <c r="L1013" s="82"/>
    </row>
    <row r="1014" spans="1:12" ht="51">
      <c r="A1014" s="82" t="s">
        <v>421</v>
      </c>
      <c r="B1014" s="82" t="s">
        <v>795</v>
      </c>
      <c r="C1014" s="82" t="s">
        <v>97</v>
      </c>
      <c r="D1014" s="110">
        <v>43080.596076388887</v>
      </c>
      <c r="E1014" s="98" t="s">
        <v>796</v>
      </c>
      <c r="F1014" s="82" t="s">
        <v>45</v>
      </c>
      <c r="G1014" s="82" t="s">
        <v>46</v>
      </c>
      <c r="H1014" s="191">
        <v>43091</v>
      </c>
      <c r="I1014" s="111">
        <v>10</v>
      </c>
      <c r="J1014" s="82" t="s">
        <v>47</v>
      </c>
      <c r="K1014" s="82" t="s">
        <v>48</v>
      </c>
      <c r="L1014" s="82"/>
    </row>
    <row r="1015" spans="1:12" ht="76.5">
      <c r="A1015" s="82" t="s">
        <v>421</v>
      </c>
      <c r="B1015" s="82" t="s">
        <v>797</v>
      </c>
      <c r="C1015" s="82" t="s">
        <v>97</v>
      </c>
      <c r="D1015" s="110">
        <v>43080.597569444442</v>
      </c>
      <c r="E1015" s="112" t="s">
        <v>2078</v>
      </c>
      <c r="F1015" s="82" t="s">
        <v>45</v>
      </c>
      <c r="G1015" s="82" t="s">
        <v>92</v>
      </c>
      <c r="H1015" s="191">
        <v>43084</v>
      </c>
      <c r="I1015" s="111">
        <v>5</v>
      </c>
      <c r="J1015" s="82" t="s">
        <v>47</v>
      </c>
      <c r="K1015" s="82" t="s">
        <v>48</v>
      </c>
      <c r="L1015" s="82"/>
    </row>
    <row r="1016" spans="1:12" ht="63.75">
      <c r="A1016" s="82" t="s">
        <v>421</v>
      </c>
      <c r="B1016" s="82" t="s">
        <v>798</v>
      </c>
      <c r="C1016" s="82" t="s">
        <v>97</v>
      </c>
      <c r="D1016" s="110">
        <v>43080.600925925923</v>
      </c>
      <c r="E1016" s="98" t="s">
        <v>799</v>
      </c>
      <c r="F1016" s="82" t="s">
        <v>45</v>
      </c>
      <c r="G1016" s="82" t="s">
        <v>92</v>
      </c>
      <c r="H1016" s="191">
        <v>43097</v>
      </c>
      <c r="I1016" s="111">
        <v>13</v>
      </c>
      <c r="J1016" s="82" t="s">
        <v>47</v>
      </c>
      <c r="K1016" s="82" t="s">
        <v>48</v>
      </c>
      <c r="L1016" s="82"/>
    </row>
    <row r="1017" spans="1:12" ht="51">
      <c r="A1017" s="82" t="s">
        <v>421</v>
      </c>
      <c r="B1017" s="82" t="s">
        <v>800</v>
      </c>
      <c r="C1017" s="82" t="s">
        <v>97</v>
      </c>
      <c r="D1017" s="110">
        <v>43080.603738425925</v>
      </c>
      <c r="E1017" s="98" t="s">
        <v>801</v>
      </c>
      <c r="F1017" s="82" t="s">
        <v>45</v>
      </c>
      <c r="G1017" s="82" t="s">
        <v>92</v>
      </c>
      <c r="H1017" s="191">
        <v>43088</v>
      </c>
      <c r="I1017" s="111">
        <v>7</v>
      </c>
      <c r="J1017" s="82" t="s">
        <v>47</v>
      </c>
      <c r="K1017" s="82" t="s">
        <v>48</v>
      </c>
      <c r="L1017" s="82"/>
    </row>
    <row r="1018" spans="1:12" ht="51">
      <c r="A1018" s="82" t="s">
        <v>421</v>
      </c>
      <c r="B1018" s="82" t="s">
        <v>802</v>
      </c>
      <c r="C1018" s="82" t="s">
        <v>97</v>
      </c>
      <c r="D1018" s="110">
        <v>43080.605717592596</v>
      </c>
      <c r="E1018" s="98" t="s">
        <v>2079</v>
      </c>
      <c r="F1018" s="82" t="s">
        <v>45</v>
      </c>
      <c r="G1018" s="82" t="s">
        <v>92</v>
      </c>
      <c r="H1018" s="191">
        <v>43098</v>
      </c>
      <c r="I1018" s="111">
        <v>14</v>
      </c>
      <c r="J1018" s="82" t="s">
        <v>47</v>
      </c>
      <c r="K1018" s="82" t="s">
        <v>48</v>
      </c>
      <c r="L1018" s="82"/>
    </row>
    <row r="1019" spans="1:12" ht="51">
      <c r="A1019" s="82" t="s">
        <v>421</v>
      </c>
      <c r="B1019" s="82" t="s">
        <v>803</v>
      </c>
      <c r="C1019" s="82" t="s">
        <v>97</v>
      </c>
      <c r="D1019" s="110">
        <v>43080.613009259258</v>
      </c>
      <c r="E1019" s="98" t="s">
        <v>2080</v>
      </c>
      <c r="F1019" s="82" t="s">
        <v>45</v>
      </c>
      <c r="G1019" s="82" t="s">
        <v>92</v>
      </c>
      <c r="H1019" s="191">
        <v>43088</v>
      </c>
      <c r="I1019" s="111">
        <v>7</v>
      </c>
      <c r="J1019" s="82" t="s">
        <v>47</v>
      </c>
      <c r="K1019" s="82" t="s">
        <v>48</v>
      </c>
      <c r="L1019" s="82"/>
    </row>
    <row r="1020" spans="1:12" ht="25.5">
      <c r="A1020" s="82" t="s">
        <v>421</v>
      </c>
      <c r="B1020" s="82" t="s">
        <v>804</v>
      </c>
      <c r="C1020" s="82" t="s">
        <v>97</v>
      </c>
      <c r="D1020" s="110">
        <v>43080.61478009259</v>
      </c>
      <c r="E1020" s="98" t="s">
        <v>805</v>
      </c>
      <c r="F1020" s="82" t="s">
        <v>45</v>
      </c>
      <c r="G1020" s="82" t="s">
        <v>262</v>
      </c>
      <c r="H1020" s="191">
        <v>43084</v>
      </c>
      <c r="I1020" s="111">
        <v>5</v>
      </c>
      <c r="J1020" s="82" t="s">
        <v>47</v>
      </c>
      <c r="K1020" s="82" t="s">
        <v>48</v>
      </c>
      <c r="L1020" s="82"/>
    </row>
    <row r="1021" spans="1:12" ht="51">
      <c r="A1021" s="82" t="s">
        <v>421</v>
      </c>
      <c r="B1021" s="82" t="s">
        <v>806</v>
      </c>
      <c r="C1021" s="82" t="s">
        <v>97</v>
      </c>
      <c r="D1021" s="110">
        <v>43080.617731481485</v>
      </c>
      <c r="E1021" s="98" t="s">
        <v>807</v>
      </c>
      <c r="F1021" s="82" t="s">
        <v>96</v>
      </c>
      <c r="G1021" s="82" t="s">
        <v>46</v>
      </c>
      <c r="H1021" s="191">
        <v>43091</v>
      </c>
      <c r="I1021" s="111">
        <v>10</v>
      </c>
      <c r="J1021" s="82" t="s">
        <v>47</v>
      </c>
      <c r="K1021" s="82" t="s">
        <v>48</v>
      </c>
      <c r="L1021" s="82"/>
    </row>
    <row r="1022" spans="1:12" ht="51">
      <c r="A1022" s="82" t="s">
        <v>421</v>
      </c>
      <c r="B1022" s="82" t="s">
        <v>808</v>
      </c>
      <c r="C1022" s="82" t="s">
        <v>97</v>
      </c>
      <c r="D1022" s="110">
        <v>43080.65415509259</v>
      </c>
      <c r="E1022" s="98" t="s">
        <v>809</v>
      </c>
      <c r="F1022" s="82" t="s">
        <v>45</v>
      </c>
      <c r="G1022" s="82" t="s">
        <v>92</v>
      </c>
      <c r="H1022" s="191">
        <v>43087</v>
      </c>
      <c r="I1022" s="111">
        <v>6</v>
      </c>
      <c r="J1022" s="82" t="s">
        <v>47</v>
      </c>
      <c r="K1022" s="82" t="s">
        <v>48</v>
      </c>
      <c r="L1022" s="82" t="s">
        <v>810</v>
      </c>
    </row>
    <row r="1023" spans="1:12" ht="46.5" customHeight="1">
      <c r="A1023" s="82" t="s">
        <v>421</v>
      </c>
      <c r="B1023" s="82" t="s">
        <v>811</v>
      </c>
      <c r="C1023" s="82" t="s">
        <v>97</v>
      </c>
      <c r="D1023" s="110">
        <v>43080.6562962963</v>
      </c>
      <c r="E1023" s="98" t="s">
        <v>812</v>
      </c>
      <c r="F1023" s="82" t="s">
        <v>45</v>
      </c>
      <c r="G1023" s="82" t="s">
        <v>64</v>
      </c>
      <c r="H1023" s="191">
        <v>43095</v>
      </c>
      <c r="I1023" s="111">
        <v>11</v>
      </c>
      <c r="J1023" s="82" t="s">
        <v>47</v>
      </c>
      <c r="K1023" s="82" t="s">
        <v>48</v>
      </c>
      <c r="L1023" s="82" t="s">
        <v>813</v>
      </c>
    </row>
    <row r="1024" spans="1:12" ht="51">
      <c r="A1024" s="82" t="s">
        <v>421</v>
      </c>
      <c r="B1024" s="82" t="s">
        <v>814</v>
      </c>
      <c r="C1024" s="82" t="s">
        <v>97</v>
      </c>
      <c r="D1024" s="110">
        <v>43080.667256944442</v>
      </c>
      <c r="E1024" s="98" t="s">
        <v>815</v>
      </c>
      <c r="F1024" s="82" t="s">
        <v>45</v>
      </c>
      <c r="G1024" s="82" t="s">
        <v>94</v>
      </c>
      <c r="H1024" s="191">
        <v>43082</v>
      </c>
      <c r="I1024" s="111">
        <v>3</v>
      </c>
      <c r="J1024" s="82" t="s">
        <v>47</v>
      </c>
      <c r="K1024" s="82" t="s">
        <v>48</v>
      </c>
      <c r="L1024" s="82"/>
    </row>
    <row r="1025" spans="1:12" s="59" customFormat="1" ht="62.25" customHeight="1">
      <c r="A1025" s="82" t="s">
        <v>421</v>
      </c>
      <c r="B1025" s="82" t="s">
        <v>816</v>
      </c>
      <c r="C1025" s="82" t="s">
        <v>97</v>
      </c>
      <c r="D1025" s="110">
        <v>43080.672071759262</v>
      </c>
      <c r="E1025" s="98" t="s">
        <v>817</v>
      </c>
      <c r="F1025" s="82" t="s">
        <v>45</v>
      </c>
      <c r="G1025" s="82" t="s">
        <v>64</v>
      </c>
      <c r="H1025" s="191">
        <v>43082</v>
      </c>
      <c r="I1025" s="111">
        <v>3</v>
      </c>
      <c r="J1025" s="82" t="s">
        <v>47</v>
      </c>
      <c r="K1025" s="82" t="s">
        <v>48</v>
      </c>
      <c r="L1025" s="82" t="s">
        <v>818</v>
      </c>
    </row>
    <row r="1026" spans="1:12" ht="51">
      <c r="A1026" s="82" t="s">
        <v>421</v>
      </c>
      <c r="B1026" s="82" t="s">
        <v>819</v>
      </c>
      <c r="C1026" s="82" t="s">
        <v>97</v>
      </c>
      <c r="D1026" s="110">
        <v>43080.675625000003</v>
      </c>
      <c r="E1026" s="98" t="s">
        <v>2081</v>
      </c>
      <c r="F1026" s="82" t="s">
        <v>45</v>
      </c>
      <c r="G1026" s="82" t="s">
        <v>46</v>
      </c>
      <c r="H1026" s="191">
        <v>43084</v>
      </c>
      <c r="I1026" s="111">
        <v>5</v>
      </c>
      <c r="J1026" s="82" t="s">
        <v>47</v>
      </c>
      <c r="K1026" s="82" t="s">
        <v>48</v>
      </c>
      <c r="L1026" s="82"/>
    </row>
    <row r="1027" spans="1:12" ht="51">
      <c r="A1027" s="82" t="s">
        <v>421</v>
      </c>
      <c r="B1027" s="82" t="s">
        <v>820</v>
      </c>
      <c r="C1027" s="82" t="s">
        <v>97</v>
      </c>
      <c r="D1027" s="110">
        <v>43080.683483796296</v>
      </c>
      <c r="E1027" s="98" t="s">
        <v>821</v>
      </c>
      <c r="F1027" s="82" t="s">
        <v>45</v>
      </c>
      <c r="G1027" s="82" t="s">
        <v>92</v>
      </c>
      <c r="H1027" s="191">
        <v>43091</v>
      </c>
      <c r="I1027" s="111">
        <v>10</v>
      </c>
      <c r="J1027" s="82" t="s">
        <v>47</v>
      </c>
      <c r="K1027" s="82" t="s">
        <v>48</v>
      </c>
      <c r="L1027" s="82" t="s">
        <v>822</v>
      </c>
    </row>
    <row r="1028" spans="1:12" ht="51">
      <c r="A1028" s="82" t="s">
        <v>421</v>
      </c>
      <c r="B1028" s="82" t="s">
        <v>823</v>
      </c>
      <c r="C1028" s="82" t="s">
        <v>97</v>
      </c>
      <c r="D1028" s="110">
        <v>43080.674050925925</v>
      </c>
      <c r="E1028" s="98" t="s">
        <v>824</v>
      </c>
      <c r="F1028" s="82" t="s">
        <v>45</v>
      </c>
      <c r="G1028" s="82" t="s">
        <v>46</v>
      </c>
      <c r="H1028" s="191">
        <v>43090</v>
      </c>
      <c r="I1028" s="111">
        <v>9</v>
      </c>
      <c r="J1028" s="82" t="s">
        <v>47</v>
      </c>
      <c r="K1028" s="82" t="s">
        <v>48</v>
      </c>
      <c r="L1028" s="82" t="s">
        <v>825</v>
      </c>
    </row>
    <row r="1029" spans="1:12" ht="76.5">
      <c r="A1029" s="82" t="s">
        <v>421</v>
      </c>
      <c r="B1029" s="82" t="s">
        <v>826</v>
      </c>
      <c r="C1029" s="82" t="s">
        <v>97</v>
      </c>
      <c r="D1029" s="110">
        <v>43080.677673611113</v>
      </c>
      <c r="E1029" s="98" t="s">
        <v>827</v>
      </c>
      <c r="F1029" s="82" t="s">
        <v>45</v>
      </c>
      <c r="G1029" s="82" t="s">
        <v>68</v>
      </c>
      <c r="H1029" s="191">
        <v>43088</v>
      </c>
      <c r="I1029" s="111">
        <v>7</v>
      </c>
      <c r="J1029" s="82" t="s">
        <v>47</v>
      </c>
      <c r="K1029" s="82" t="s">
        <v>48</v>
      </c>
      <c r="L1029" s="82"/>
    </row>
    <row r="1030" spans="1:12" ht="63.75">
      <c r="A1030" s="82" t="s">
        <v>421</v>
      </c>
      <c r="B1030" s="82" t="s">
        <v>828</v>
      </c>
      <c r="C1030" s="82" t="s">
        <v>97</v>
      </c>
      <c r="D1030" s="110">
        <v>43080.678078703706</v>
      </c>
      <c r="E1030" s="98" t="s">
        <v>829</v>
      </c>
      <c r="F1030" s="82" t="s">
        <v>45</v>
      </c>
      <c r="G1030" s="82" t="s">
        <v>679</v>
      </c>
      <c r="H1030" s="191">
        <v>43088</v>
      </c>
      <c r="I1030" s="111">
        <v>7</v>
      </c>
      <c r="J1030" s="82" t="s">
        <v>47</v>
      </c>
      <c r="K1030" s="82" t="s">
        <v>48</v>
      </c>
      <c r="L1030" s="82" t="s">
        <v>830</v>
      </c>
    </row>
    <row r="1031" spans="1:12" ht="38.25">
      <c r="A1031" s="82" t="s">
        <v>421</v>
      </c>
      <c r="B1031" s="82" t="s">
        <v>831</v>
      </c>
      <c r="C1031" s="82" t="s">
        <v>97</v>
      </c>
      <c r="D1031" s="110">
        <v>43080.680312500001</v>
      </c>
      <c r="E1031" s="98" t="s">
        <v>832</v>
      </c>
      <c r="F1031" s="82" t="s">
        <v>45</v>
      </c>
      <c r="G1031" s="82" t="s">
        <v>46</v>
      </c>
      <c r="H1031" s="191">
        <v>43088</v>
      </c>
      <c r="I1031" s="113">
        <v>7</v>
      </c>
      <c r="J1031" s="82" t="s">
        <v>47</v>
      </c>
      <c r="K1031" s="82" t="s">
        <v>48</v>
      </c>
      <c r="L1031" s="82"/>
    </row>
    <row r="1032" spans="1:12" ht="25.5">
      <c r="A1032" s="82" t="s">
        <v>421</v>
      </c>
      <c r="B1032" s="82" t="s">
        <v>833</v>
      </c>
      <c r="C1032" s="82" t="s">
        <v>97</v>
      </c>
      <c r="D1032" s="110">
        <v>43080.687326388892</v>
      </c>
      <c r="E1032" s="98" t="s">
        <v>834</v>
      </c>
      <c r="F1032" s="82" t="s">
        <v>45</v>
      </c>
      <c r="G1032" s="82" t="s">
        <v>46</v>
      </c>
      <c r="H1032" s="191">
        <v>43091</v>
      </c>
      <c r="I1032" s="111">
        <v>10</v>
      </c>
      <c r="J1032" s="82" t="s">
        <v>47</v>
      </c>
      <c r="K1032" s="82" t="s">
        <v>48</v>
      </c>
      <c r="L1032" s="82"/>
    </row>
    <row r="1033" spans="1:12" ht="102">
      <c r="A1033" s="82" t="s">
        <v>421</v>
      </c>
      <c r="B1033" s="82" t="s">
        <v>835</v>
      </c>
      <c r="C1033" s="82" t="s">
        <v>97</v>
      </c>
      <c r="D1033" s="110">
        <v>43080.692615740743</v>
      </c>
      <c r="E1033" s="98" t="s">
        <v>836</v>
      </c>
      <c r="F1033" s="82" t="s">
        <v>45</v>
      </c>
      <c r="G1033" s="82" t="s">
        <v>46</v>
      </c>
      <c r="H1033" s="191">
        <v>43090</v>
      </c>
      <c r="I1033" s="111">
        <v>9</v>
      </c>
      <c r="J1033" s="82" t="s">
        <v>47</v>
      </c>
      <c r="K1033" s="82" t="s">
        <v>48</v>
      </c>
      <c r="L1033" s="82" t="s">
        <v>837</v>
      </c>
    </row>
    <row r="1034" spans="1:12" ht="51">
      <c r="A1034" s="82" t="s">
        <v>421</v>
      </c>
      <c r="B1034" s="82" t="s">
        <v>838</v>
      </c>
      <c r="C1034" s="82" t="s">
        <v>97</v>
      </c>
      <c r="D1034" s="110">
        <v>43081.349108796298</v>
      </c>
      <c r="E1034" s="98" t="s">
        <v>839</v>
      </c>
      <c r="F1034" s="82" t="s">
        <v>45</v>
      </c>
      <c r="G1034" s="82" t="s">
        <v>68</v>
      </c>
      <c r="H1034" s="191">
        <v>43083</v>
      </c>
      <c r="I1034" s="113">
        <v>3</v>
      </c>
      <c r="J1034" s="82" t="s">
        <v>47</v>
      </c>
      <c r="K1034" s="82" t="s">
        <v>48</v>
      </c>
      <c r="L1034" s="82" t="s">
        <v>496</v>
      </c>
    </row>
    <row r="1035" spans="1:12" ht="63.75">
      <c r="A1035" s="82" t="s">
        <v>421</v>
      </c>
      <c r="B1035" s="82" t="s">
        <v>840</v>
      </c>
      <c r="C1035" s="82" t="s">
        <v>97</v>
      </c>
      <c r="D1035" s="110">
        <v>43081.369803240741</v>
      </c>
      <c r="E1035" s="98" t="s">
        <v>841</v>
      </c>
      <c r="F1035" s="82" t="s">
        <v>45</v>
      </c>
      <c r="G1035" s="82" t="s">
        <v>92</v>
      </c>
      <c r="H1035" s="191">
        <v>43090</v>
      </c>
      <c r="I1035" s="111">
        <v>8</v>
      </c>
      <c r="J1035" s="82" t="s">
        <v>47</v>
      </c>
      <c r="K1035" s="82" t="s">
        <v>48</v>
      </c>
      <c r="L1035" s="82" t="s">
        <v>842</v>
      </c>
    </row>
    <row r="1036" spans="1:12" ht="51">
      <c r="A1036" s="82" t="s">
        <v>421</v>
      </c>
      <c r="B1036" s="82" t="s">
        <v>843</v>
      </c>
      <c r="C1036" s="82" t="s">
        <v>97</v>
      </c>
      <c r="D1036" s="110">
        <v>43081.389293981483</v>
      </c>
      <c r="E1036" s="98" t="s">
        <v>844</v>
      </c>
      <c r="F1036" s="82" t="s">
        <v>45</v>
      </c>
      <c r="G1036" s="82" t="s">
        <v>92</v>
      </c>
      <c r="H1036" s="191">
        <v>43091</v>
      </c>
      <c r="I1036" s="111">
        <v>9</v>
      </c>
      <c r="J1036" s="82" t="s">
        <v>47</v>
      </c>
      <c r="K1036" s="82" t="s">
        <v>48</v>
      </c>
      <c r="L1036" s="82"/>
    </row>
    <row r="1037" spans="1:12" ht="51">
      <c r="A1037" s="82" t="s">
        <v>421</v>
      </c>
      <c r="B1037" s="82" t="s">
        <v>845</v>
      </c>
      <c r="C1037" s="82" t="s">
        <v>97</v>
      </c>
      <c r="D1037" s="110">
        <v>43081.408518518518</v>
      </c>
      <c r="E1037" s="98" t="s">
        <v>846</v>
      </c>
      <c r="F1037" s="82" t="s">
        <v>45</v>
      </c>
      <c r="G1037" s="82" t="s">
        <v>92</v>
      </c>
      <c r="H1037" s="191">
        <v>43091</v>
      </c>
      <c r="I1037" s="111">
        <v>9</v>
      </c>
      <c r="J1037" s="82" t="s">
        <v>47</v>
      </c>
      <c r="K1037" s="82" t="s">
        <v>48</v>
      </c>
      <c r="L1037" s="82"/>
    </row>
    <row r="1038" spans="1:12" ht="114.75">
      <c r="A1038" s="82" t="s">
        <v>421</v>
      </c>
      <c r="B1038" s="82" t="s">
        <v>847</v>
      </c>
      <c r="C1038" s="82" t="s">
        <v>97</v>
      </c>
      <c r="D1038" s="110">
        <v>43081.592118055552</v>
      </c>
      <c r="E1038" s="112" t="s">
        <v>848</v>
      </c>
      <c r="F1038" s="114" t="s">
        <v>45</v>
      </c>
      <c r="G1038" s="82" t="s">
        <v>262</v>
      </c>
      <c r="H1038" s="191">
        <v>43083</v>
      </c>
      <c r="I1038" s="111">
        <v>3</v>
      </c>
      <c r="J1038" s="82" t="s">
        <v>47</v>
      </c>
      <c r="K1038" s="82" t="s">
        <v>48</v>
      </c>
      <c r="L1038" s="82"/>
    </row>
    <row r="1039" spans="1:12" ht="51">
      <c r="A1039" s="82" t="s">
        <v>421</v>
      </c>
      <c r="B1039" s="82" t="s">
        <v>849</v>
      </c>
      <c r="C1039" s="82" t="s">
        <v>97</v>
      </c>
      <c r="D1039" s="110">
        <v>43082.353622685187</v>
      </c>
      <c r="E1039" s="98" t="s">
        <v>850</v>
      </c>
      <c r="F1039" s="82" t="s">
        <v>45</v>
      </c>
      <c r="G1039" s="82" t="s">
        <v>46</v>
      </c>
      <c r="H1039" s="191">
        <v>43084</v>
      </c>
      <c r="I1039" s="111">
        <v>3</v>
      </c>
      <c r="J1039" s="82" t="s">
        <v>47</v>
      </c>
      <c r="K1039" s="82" t="s">
        <v>48</v>
      </c>
      <c r="L1039" s="82"/>
    </row>
    <row r="1040" spans="1:12" ht="38.25">
      <c r="A1040" s="82" t="s">
        <v>421</v>
      </c>
      <c r="B1040" s="82" t="s">
        <v>851</v>
      </c>
      <c r="C1040" s="82" t="s">
        <v>97</v>
      </c>
      <c r="D1040" s="110">
        <v>43081.478159722225</v>
      </c>
      <c r="E1040" s="98" t="s">
        <v>852</v>
      </c>
      <c r="F1040" s="82" t="s">
        <v>42</v>
      </c>
      <c r="G1040" s="82" t="s">
        <v>68</v>
      </c>
      <c r="H1040" s="192">
        <v>43087</v>
      </c>
      <c r="I1040" s="113">
        <v>5</v>
      </c>
      <c r="J1040" s="82" t="s">
        <v>47</v>
      </c>
      <c r="K1040" s="82" t="s">
        <v>48</v>
      </c>
      <c r="L1040" s="82"/>
    </row>
    <row r="1041" spans="1:12" ht="89.25">
      <c r="A1041" s="82" t="s">
        <v>421</v>
      </c>
      <c r="B1041" s="82" t="s">
        <v>853</v>
      </c>
      <c r="C1041" s="82" t="s">
        <v>97</v>
      </c>
      <c r="D1041" s="110">
        <v>43081.587893518517</v>
      </c>
      <c r="E1041" s="98" t="s">
        <v>854</v>
      </c>
      <c r="F1041" s="82" t="s">
        <v>45</v>
      </c>
      <c r="G1041" s="82" t="s">
        <v>92</v>
      </c>
      <c r="H1041" s="191">
        <v>43087</v>
      </c>
      <c r="I1041" s="111">
        <v>5</v>
      </c>
      <c r="J1041" s="82" t="s">
        <v>47</v>
      </c>
      <c r="K1041" s="82" t="s">
        <v>48</v>
      </c>
      <c r="L1041" s="82" t="s">
        <v>855</v>
      </c>
    </row>
    <row r="1042" spans="1:12" ht="76.5">
      <c r="A1042" s="82" t="s">
        <v>421</v>
      </c>
      <c r="B1042" s="82" t="s">
        <v>856</v>
      </c>
      <c r="C1042" s="82" t="s">
        <v>97</v>
      </c>
      <c r="D1042" s="110">
        <v>43081.595219907409</v>
      </c>
      <c r="E1042" s="98" t="s">
        <v>857</v>
      </c>
      <c r="F1042" s="82" t="s">
        <v>45</v>
      </c>
      <c r="G1042" s="82" t="s">
        <v>92</v>
      </c>
      <c r="H1042" s="191">
        <v>43084</v>
      </c>
      <c r="I1042" s="111">
        <v>4</v>
      </c>
      <c r="J1042" s="82" t="s">
        <v>47</v>
      </c>
      <c r="K1042" s="82" t="s">
        <v>48</v>
      </c>
      <c r="L1042" s="82" t="s">
        <v>858</v>
      </c>
    </row>
    <row r="1043" spans="1:12" ht="76.5">
      <c r="A1043" s="82" t="s">
        <v>421</v>
      </c>
      <c r="B1043" s="82" t="s">
        <v>859</v>
      </c>
      <c r="C1043" s="82" t="s">
        <v>97</v>
      </c>
      <c r="D1043" s="110">
        <v>43081.597233796296</v>
      </c>
      <c r="E1043" s="98" t="s">
        <v>860</v>
      </c>
      <c r="F1043" s="82" t="s">
        <v>45</v>
      </c>
      <c r="G1043" s="82" t="s">
        <v>46</v>
      </c>
      <c r="H1043" s="191">
        <v>43087</v>
      </c>
      <c r="I1043" s="111">
        <v>5</v>
      </c>
      <c r="J1043" s="82" t="s">
        <v>47</v>
      </c>
      <c r="K1043" s="82" t="s">
        <v>48</v>
      </c>
      <c r="L1043" s="82"/>
    </row>
    <row r="1044" spans="1:12" ht="76.5">
      <c r="A1044" s="82" t="s">
        <v>421</v>
      </c>
      <c r="B1044" s="82" t="s">
        <v>861</v>
      </c>
      <c r="C1044" s="82" t="s">
        <v>97</v>
      </c>
      <c r="D1044" s="110">
        <v>43081.506863425922</v>
      </c>
      <c r="E1044" s="98" t="s">
        <v>862</v>
      </c>
      <c r="F1044" s="82" t="s">
        <v>45</v>
      </c>
      <c r="G1044" s="82" t="s">
        <v>94</v>
      </c>
      <c r="H1044" s="191">
        <v>43087</v>
      </c>
      <c r="I1044" s="111">
        <v>5</v>
      </c>
      <c r="J1044" s="82" t="s">
        <v>47</v>
      </c>
      <c r="K1044" s="82" t="s">
        <v>48</v>
      </c>
      <c r="L1044" s="82" t="s">
        <v>863</v>
      </c>
    </row>
    <row r="1045" spans="1:12" ht="89.25">
      <c r="A1045" s="82" t="s">
        <v>421</v>
      </c>
      <c r="B1045" s="82" t="s">
        <v>864</v>
      </c>
      <c r="C1045" s="82" t="s">
        <v>97</v>
      </c>
      <c r="D1045" s="110">
        <v>43081.590891203705</v>
      </c>
      <c r="E1045" s="98" t="s">
        <v>865</v>
      </c>
      <c r="F1045" s="82" t="s">
        <v>45</v>
      </c>
      <c r="G1045" s="82" t="s">
        <v>262</v>
      </c>
      <c r="H1045" s="191">
        <v>43090</v>
      </c>
      <c r="I1045" s="111">
        <v>8</v>
      </c>
      <c r="J1045" s="82" t="s">
        <v>47</v>
      </c>
      <c r="K1045" s="82" t="s">
        <v>48</v>
      </c>
      <c r="L1045" s="82"/>
    </row>
    <row r="1046" spans="1:12" ht="51">
      <c r="A1046" s="82" t="s">
        <v>421</v>
      </c>
      <c r="B1046" s="82" t="s">
        <v>866</v>
      </c>
      <c r="C1046" s="82" t="s">
        <v>97</v>
      </c>
      <c r="D1046" s="110">
        <v>43081.598564814813</v>
      </c>
      <c r="E1046" s="98" t="s">
        <v>867</v>
      </c>
      <c r="F1046" s="82" t="s">
        <v>45</v>
      </c>
      <c r="G1046" s="82" t="s">
        <v>92</v>
      </c>
      <c r="H1046" s="191">
        <v>43088</v>
      </c>
      <c r="I1046" s="111">
        <v>9</v>
      </c>
      <c r="J1046" s="82" t="s">
        <v>47</v>
      </c>
      <c r="K1046" s="82" t="s">
        <v>48</v>
      </c>
      <c r="L1046" s="82" t="s">
        <v>868</v>
      </c>
    </row>
    <row r="1047" spans="1:12" ht="38.25">
      <c r="A1047" s="82" t="s">
        <v>421</v>
      </c>
      <c r="B1047" s="82" t="s">
        <v>869</v>
      </c>
      <c r="C1047" s="82" t="s">
        <v>97</v>
      </c>
      <c r="D1047" s="110">
        <v>43081.602858796294</v>
      </c>
      <c r="E1047" s="98" t="s">
        <v>870</v>
      </c>
      <c r="F1047" s="82" t="s">
        <v>45</v>
      </c>
      <c r="G1047" s="82" t="s">
        <v>46</v>
      </c>
      <c r="H1047" s="191">
        <v>43084</v>
      </c>
      <c r="I1047" s="111">
        <v>4</v>
      </c>
      <c r="J1047" s="82" t="s">
        <v>47</v>
      </c>
      <c r="K1047" s="82" t="s">
        <v>48</v>
      </c>
      <c r="L1047" s="82"/>
    </row>
    <row r="1048" spans="1:12" ht="63.75">
      <c r="A1048" s="82" t="s">
        <v>421</v>
      </c>
      <c r="B1048" s="82" t="s">
        <v>871</v>
      </c>
      <c r="C1048" s="82" t="s">
        <v>97</v>
      </c>
      <c r="D1048" s="110">
        <v>43081.617048611108</v>
      </c>
      <c r="E1048" s="98" t="s">
        <v>872</v>
      </c>
      <c r="F1048" s="82" t="s">
        <v>45</v>
      </c>
      <c r="G1048" s="82" t="s">
        <v>92</v>
      </c>
      <c r="H1048" s="191">
        <v>43091</v>
      </c>
      <c r="I1048" s="111">
        <v>9</v>
      </c>
      <c r="J1048" s="82" t="s">
        <v>47</v>
      </c>
      <c r="K1048" s="82" t="s">
        <v>48</v>
      </c>
      <c r="L1048" s="82" t="s">
        <v>873</v>
      </c>
    </row>
    <row r="1049" spans="1:12" ht="76.5">
      <c r="A1049" s="82" t="s">
        <v>421</v>
      </c>
      <c r="B1049" s="82" t="s">
        <v>874</v>
      </c>
      <c r="C1049" s="82" t="s">
        <v>97</v>
      </c>
      <c r="D1049" s="110">
        <v>43081.625949074078</v>
      </c>
      <c r="E1049" s="98" t="s">
        <v>875</v>
      </c>
      <c r="F1049" s="82" t="s">
        <v>45</v>
      </c>
      <c r="G1049" s="82" t="s">
        <v>46</v>
      </c>
      <c r="H1049" s="191">
        <v>43088</v>
      </c>
      <c r="I1049" s="111">
        <v>6</v>
      </c>
      <c r="J1049" s="82" t="s">
        <v>47</v>
      </c>
      <c r="K1049" s="82" t="s">
        <v>48</v>
      </c>
      <c r="L1049" s="82"/>
    </row>
    <row r="1050" spans="1:12" ht="51">
      <c r="A1050" s="82" t="s">
        <v>421</v>
      </c>
      <c r="B1050" s="82" t="s">
        <v>876</v>
      </c>
      <c r="C1050" s="82" t="s">
        <v>97</v>
      </c>
      <c r="D1050" s="110">
        <v>43081.664236111108</v>
      </c>
      <c r="E1050" s="98" t="s">
        <v>877</v>
      </c>
      <c r="F1050" s="82" t="s">
        <v>42</v>
      </c>
      <c r="G1050" s="82" t="s">
        <v>46</v>
      </c>
      <c r="H1050" s="191">
        <v>43084</v>
      </c>
      <c r="I1050" s="111">
        <v>4</v>
      </c>
      <c r="J1050" s="82" t="s">
        <v>47</v>
      </c>
      <c r="K1050" s="82" t="s">
        <v>48</v>
      </c>
      <c r="L1050" s="82"/>
    </row>
    <row r="1051" spans="1:12" ht="51">
      <c r="A1051" s="82" t="s">
        <v>421</v>
      </c>
      <c r="B1051" s="82" t="s">
        <v>878</v>
      </c>
      <c r="C1051" s="82" t="s">
        <v>97</v>
      </c>
      <c r="D1051" s="110">
        <v>43081.666203703702</v>
      </c>
      <c r="E1051" s="98" t="s">
        <v>879</v>
      </c>
      <c r="F1051" s="82" t="s">
        <v>45</v>
      </c>
      <c r="G1051" s="82" t="s">
        <v>46</v>
      </c>
      <c r="H1051" s="191">
        <v>43084</v>
      </c>
      <c r="I1051" s="111">
        <v>4</v>
      </c>
      <c r="J1051" s="82" t="s">
        <v>47</v>
      </c>
      <c r="K1051" s="82" t="s">
        <v>48</v>
      </c>
      <c r="L1051" s="82"/>
    </row>
    <row r="1052" spans="1:12" ht="89.25">
      <c r="A1052" s="82" t="s">
        <v>421</v>
      </c>
      <c r="B1052" s="82" t="s">
        <v>880</v>
      </c>
      <c r="C1052" s="82" t="s">
        <v>97</v>
      </c>
      <c r="D1052" s="110">
        <v>43081.705706018518</v>
      </c>
      <c r="E1052" s="98" t="s">
        <v>881</v>
      </c>
      <c r="F1052" s="82" t="s">
        <v>42</v>
      </c>
      <c r="G1052" s="82" t="s">
        <v>46</v>
      </c>
      <c r="H1052" s="191">
        <v>43087</v>
      </c>
      <c r="I1052" s="111">
        <v>5</v>
      </c>
      <c r="J1052" s="82" t="s">
        <v>47</v>
      </c>
      <c r="K1052" s="82" t="s">
        <v>48</v>
      </c>
      <c r="L1052" s="82" t="s">
        <v>882</v>
      </c>
    </row>
    <row r="1053" spans="1:12" ht="25.5">
      <c r="A1053" s="82" t="s">
        <v>421</v>
      </c>
      <c r="B1053" s="82" t="s">
        <v>883</v>
      </c>
      <c r="C1053" s="82" t="s">
        <v>97</v>
      </c>
      <c r="D1053" s="110">
        <v>43082.386145833334</v>
      </c>
      <c r="E1053" s="98" t="s">
        <v>884</v>
      </c>
      <c r="F1053" s="82" t="s">
        <v>45</v>
      </c>
      <c r="G1053" s="82" t="s">
        <v>46</v>
      </c>
      <c r="H1053" s="191">
        <v>43088</v>
      </c>
      <c r="I1053" s="111">
        <v>5</v>
      </c>
      <c r="J1053" s="82" t="s">
        <v>47</v>
      </c>
      <c r="K1053" s="82" t="s">
        <v>48</v>
      </c>
      <c r="L1053" s="82"/>
    </row>
    <row r="1054" spans="1:12" ht="153">
      <c r="A1054" s="82" t="s">
        <v>421</v>
      </c>
      <c r="B1054" s="82" t="s">
        <v>885</v>
      </c>
      <c r="C1054" s="82" t="s">
        <v>97</v>
      </c>
      <c r="D1054" s="110">
        <v>43082.44189814815</v>
      </c>
      <c r="E1054" s="98" t="s">
        <v>886</v>
      </c>
      <c r="F1054" s="82" t="s">
        <v>42</v>
      </c>
      <c r="G1054" s="82" t="s">
        <v>64</v>
      </c>
      <c r="H1054" s="191">
        <v>43089</v>
      </c>
      <c r="I1054" s="111">
        <v>6</v>
      </c>
      <c r="J1054" s="82" t="s">
        <v>47</v>
      </c>
      <c r="K1054" s="82" t="s">
        <v>48</v>
      </c>
      <c r="L1054" s="82" t="s">
        <v>887</v>
      </c>
    </row>
    <row r="1055" spans="1:12" ht="89.25">
      <c r="A1055" s="82" t="s">
        <v>421</v>
      </c>
      <c r="B1055" s="82" t="s">
        <v>888</v>
      </c>
      <c r="C1055" s="82" t="s">
        <v>97</v>
      </c>
      <c r="D1055" s="110">
        <v>43082.44462962963</v>
      </c>
      <c r="E1055" s="98" t="s">
        <v>889</v>
      </c>
      <c r="F1055" s="82" t="s">
        <v>42</v>
      </c>
      <c r="G1055" s="82" t="s">
        <v>46</v>
      </c>
      <c r="H1055" s="191">
        <v>43091</v>
      </c>
      <c r="I1055" s="111">
        <v>8</v>
      </c>
      <c r="J1055" s="82" t="s">
        <v>47</v>
      </c>
      <c r="K1055" s="82" t="s">
        <v>48</v>
      </c>
      <c r="L1055" s="82" t="s">
        <v>890</v>
      </c>
    </row>
    <row r="1056" spans="1:12" ht="63.75">
      <c r="A1056" s="82" t="s">
        <v>421</v>
      </c>
      <c r="B1056" s="82" t="s">
        <v>891</v>
      </c>
      <c r="C1056" s="82" t="s">
        <v>97</v>
      </c>
      <c r="D1056" s="110">
        <v>43082.452291666668</v>
      </c>
      <c r="E1056" s="98" t="s">
        <v>892</v>
      </c>
      <c r="F1056" s="82" t="s">
        <v>42</v>
      </c>
      <c r="G1056" s="82" t="s">
        <v>262</v>
      </c>
      <c r="H1056" s="191">
        <v>43089</v>
      </c>
      <c r="I1056" s="111">
        <v>6</v>
      </c>
      <c r="J1056" s="82" t="s">
        <v>47</v>
      </c>
      <c r="K1056" s="82" t="s">
        <v>48</v>
      </c>
      <c r="L1056" s="82"/>
    </row>
    <row r="1057" spans="1:12" ht="102">
      <c r="A1057" s="82" t="s">
        <v>421</v>
      </c>
      <c r="B1057" s="82" t="s">
        <v>893</v>
      </c>
      <c r="C1057" s="82" t="s">
        <v>97</v>
      </c>
      <c r="D1057" s="110">
        <v>43082.463726851849</v>
      </c>
      <c r="E1057" s="112" t="s">
        <v>894</v>
      </c>
      <c r="F1057" s="82" t="s">
        <v>42</v>
      </c>
      <c r="G1057" s="82" t="s">
        <v>679</v>
      </c>
      <c r="H1057" s="191">
        <v>43095</v>
      </c>
      <c r="I1057" s="111">
        <v>9</v>
      </c>
      <c r="J1057" s="82" t="s">
        <v>47</v>
      </c>
      <c r="K1057" s="82" t="s">
        <v>48</v>
      </c>
      <c r="L1057" s="82"/>
    </row>
    <row r="1058" spans="1:12" ht="63.75">
      <c r="A1058" s="82" t="s">
        <v>421</v>
      </c>
      <c r="B1058" s="82" t="s">
        <v>895</v>
      </c>
      <c r="C1058" s="82" t="s">
        <v>97</v>
      </c>
      <c r="D1058" s="110">
        <v>43082.467418981483</v>
      </c>
      <c r="E1058" s="98" t="s">
        <v>896</v>
      </c>
      <c r="F1058" s="82" t="s">
        <v>45</v>
      </c>
      <c r="G1058" s="82" t="s">
        <v>46</v>
      </c>
      <c r="H1058" s="191">
        <v>43087</v>
      </c>
      <c r="I1058" s="111">
        <v>4</v>
      </c>
      <c r="J1058" s="82" t="s">
        <v>47</v>
      </c>
      <c r="K1058" s="82" t="s">
        <v>48</v>
      </c>
      <c r="L1058" s="82"/>
    </row>
    <row r="1059" spans="1:12" ht="63.75">
      <c r="A1059" s="82" t="s">
        <v>421</v>
      </c>
      <c r="B1059" s="82" t="s">
        <v>897</v>
      </c>
      <c r="C1059" s="82" t="s">
        <v>97</v>
      </c>
      <c r="D1059" s="110">
        <v>43082.550439814811</v>
      </c>
      <c r="E1059" s="98" t="s">
        <v>898</v>
      </c>
      <c r="F1059" s="82" t="s">
        <v>45</v>
      </c>
      <c r="G1059" s="82" t="s">
        <v>46</v>
      </c>
      <c r="H1059" s="191">
        <v>43088</v>
      </c>
      <c r="I1059" s="111">
        <v>5</v>
      </c>
      <c r="J1059" s="82" t="s">
        <v>47</v>
      </c>
      <c r="K1059" s="82" t="s">
        <v>48</v>
      </c>
      <c r="L1059" s="82"/>
    </row>
    <row r="1060" spans="1:12" ht="76.5">
      <c r="A1060" s="82" t="s">
        <v>421</v>
      </c>
      <c r="B1060" s="82" t="s">
        <v>899</v>
      </c>
      <c r="C1060" s="82" t="s">
        <v>97</v>
      </c>
      <c r="D1060" s="110">
        <v>43082.604201388887</v>
      </c>
      <c r="E1060" s="98" t="s">
        <v>900</v>
      </c>
      <c r="F1060" s="82" t="s">
        <v>45</v>
      </c>
      <c r="G1060" s="82" t="s">
        <v>46</v>
      </c>
      <c r="H1060" s="191">
        <v>43098</v>
      </c>
      <c r="I1060" s="111">
        <v>12</v>
      </c>
      <c r="J1060" s="82" t="s">
        <v>47</v>
      </c>
      <c r="K1060" s="82" t="s">
        <v>48</v>
      </c>
      <c r="L1060" s="82"/>
    </row>
    <row r="1061" spans="1:12" ht="76.5">
      <c r="A1061" s="82" t="s">
        <v>421</v>
      </c>
      <c r="B1061" s="82" t="s">
        <v>901</v>
      </c>
      <c r="C1061" s="82" t="s">
        <v>97</v>
      </c>
      <c r="D1061" s="110">
        <v>43082.449560185189</v>
      </c>
      <c r="E1061" s="98" t="s">
        <v>902</v>
      </c>
      <c r="F1061" s="82" t="s">
        <v>45</v>
      </c>
      <c r="G1061" s="82" t="s">
        <v>46</v>
      </c>
      <c r="H1061" s="191">
        <v>43089</v>
      </c>
      <c r="I1061" s="111">
        <v>6</v>
      </c>
      <c r="J1061" s="82" t="s">
        <v>47</v>
      </c>
      <c r="K1061" s="82" t="s">
        <v>48</v>
      </c>
      <c r="L1061" s="82"/>
    </row>
    <row r="1062" spans="1:12" ht="63.75">
      <c r="A1062" s="82" t="s">
        <v>421</v>
      </c>
      <c r="B1062" s="82" t="s">
        <v>903</v>
      </c>
      <c r="C1062" s="82" t="s">
        <v>97</v>
      </c>
      <c r="D1062" s="110">
        <v>43082.473877314813</v>
      </c>
      <c r="E1062" s="98" t="s">
        <v>904</v>
      </c>
      <c r="F1062" s="82" t="s">
        <v>45</v>
      </c>
      <c r="G1062" s="82" t="s">
        <v>46</v>
      </c>
      <c r="H1062" s="191">
        <v>43087</v>
      </c>
      <c r="I1062" s="111">
        <v>4</v>
      </c>
      <c r="J1062" s="82" t="s">
        <v>47</v>
      </c>
      <c r="K1062" s="82" t="s">
        <v>48</v>
      </c>
      <c r="L1062" s="82"/>
    </row>
    <row r="1063" spans="1:12" ht="25.5">
      <c r="A1063" s="82" t="s">
        <v>421</v>
      </c>
      <c r="B1063" s="82" t="s">
        <v>905</v>
      </c>
      <c r="C1063" s="82" t="s">
        <v>97</v>
      </c>
      <c r="D1063" s="110">
        <v>43082.484247685185</v>
      </c>
      <c r="E1063" s="98" t="s">
        <v>906</v>
      </c>
      <c r="F1063" s="82" t="s">
        <v>45</v>
      </c>
      <c r="G1063" s="82" t="s">
        <v>46</v>
      </c>
      <c r="H1063" s="191">
        <v>43088</v>
      </c>
      <c r="I1063" s="111">
        <v>5</v>
      </c>
      <c r="J1063" s="82" t="s">
        <v>47</v>
      </c>
      <c r="K1063" s="82" t="s">
        <v>48</v>
      </c>
      <c r="L1063" s="82"/>
    </row>
    <row r="1064" spans="1:12" ht="25.5">
      <c r="A1064" s="82" t="s">
        <v>421</v>
      </c>
      <c r="B1064" s="82" t="s">
        <v>907</v>
      </c>
      <c r="C1064" s="82" t="s">
        <v>97</v>
      </c>
      <c r="D1064" s="110">
        <v>43082.49863425926</v>
      </c>
      <c r="E1064" s="98" t="s">
        <v>908</v>
      </c>
      <c r="F1064" s="115" t="s">
        <v>96</v>
      </c>
      <c r="G1064" s="115" t="s">
        <v>46</v>
      </c>
      <c r="H1064" s="193">
        <v>43087</v>
      </c>
      <c r="I1064" s="116">
        <v>5</v>
      </c>
      <c r="J1064" s="115" t="s">
        <v>47</v>
      </c>
      <c r="K1064" s="115" t="s">
        <v>48</v>
      </c>
      <c r="L1064" s="115"/>
    </row>
    <row r="1065" spans="1:12" ht="89.25">
      <c r="A1065" s="82" t="s">
        <v>421</v>
      </c>
      <c r="B1065" s="82" t="s">
        <v>909</v>
      </c>
      <c r="C1065" s="82" t="s">
        <v>97</v>
      </c>
      <c r="D1065" s="110">
        <v>43082.630624999998</v>
      </c>
      <c r="E1065" s="98" t="s">
        <v>910</v>
      </c>
      <c r="F1065" s="82" t="s">
        <v>45</v>
      </c>
      <c r="G1065" s="82" t="s">
        <v>46</v>
      </c>
      <c r="H1065" s="191">
        <v>43089</v>
      </c>
      <c r="I1065" s="111">
        <v>6</v>
      </c>
      <c r="J1065" s="82" t="s">
        <v>47</v>
      </c>
      <c r="K1065" s="82" t="s">
        <v>48</v>
      </c>
      <c r="L1065" s="82"/>
    </row>
    <row r="1066" spans="1:12" ht="102">
      <c r="A1066" s="82" t="s">
        <v>421</v>
      </c>
      <c r="B1066" s="82" t="s">
        <v>911</v>
      </c>
      <c r="C1066" s="82" t="s">
        <v>97</v>
      </c>
      <c r="D1066" s="110">
        <v>43083.489016203705</v>
      </c>
      <c r="E1066" s="98" t="s">
        <v>912</v>
      </c>
      <c r="F1066" s="82" t="s">
        <v>45</v>
      </c>
      <c r="G1066" s="82" t="s">
        <v>46</v>
      </c>
      <c r="H1066" s="191">
        <v>43088</v>
      </c>
      <c r="I1066" s="111">
        <v>4</v>
      </c>
      <c r="J1066" s="82" t="s">
        <v>47</v>
      </c>
      <c r="K1066" s="82" t="s">
        <v>48</v>
      </c>
      <c r="L1066" s="82"/>
    </row>
    <row r="1067" spans="1:12" ht="89.25">
      <c r="A1067" s="82" t="s">
        <v>421</v>
      </c>
      <c r="B1067" s="82" t="s">
        <v>913</v>
      </c>
      <c r="C1067" s="82" t="s">
        <v>97</v>
      </c>
      <c r="D1067" s="110">
        <v>43082.670995370368</v>
      </c>
      <c r="E1067" s="98" t="s">
        <v>914</v>
      </c>
      <c r="F1067" s="115" t="s">
        <v>45</v>
      </c>
      <c r="G1067" s="115" t="s">
        <v>46</v>
      </c>
      <c r="H1067" s="193">
        <v>43087</v>
      </c>
      <c r="I1067" s="116">
        <v>4</v>
      </c>
      <c r="J1067" s="115" t="s">
        <v>47</v>
      </c>
      <c r="K1067" s="115" t="s">
        <v>48</v>
      </c>
      <c r="L1067" s="115"/>
    </row>
    <row r="1068" spans="1:12" ht="51">
      <c r="A1068" s="82" t="s">
        <v>421</v>
      </c>
      <c r="B1068" s="82" t="s">
        <v>915</v>
      </c>
      <c r="C1068" s="82" t="s">
        <v>97</v>
      </c>
      <c r="D1068" s="110">
        <v>43083.374479166669</v>
      </c>
      <c r="E1068" s="98" t="s">
        <v>916</v>
      </c>
      <c r="F1068" s="115" t="s">
        <v>45</v>
      </c>
      <c r="G1068" s="115" t="s">
        <v>46</v>
      </c>
      <c r="H1068" s="193">
        <v>43089</v>
      </c>
      <c r="I1068" s="116">
        <v>5</v>
      </c>
      <c r="J1068" s="115" t="s">
        <v>47</v>
      </c>
      <c r="K1068" s="115" t="s">
        <v>48</v>
      </c>
      <c r="L1068" s="115"/>
    </row>
    <row r="1069" spans="1:12" ht="76.5">
      <c r="A1069" s="82" t="s">
        <v>421</v>
      </c>
      <c r="B1069" s="82" t="s">
        <v>917</v>
      </c>
      <c r="C1069" s="82" t="s">
        <v>97</v>
      </c>
      <c r="D1069" s="110">
        <v>43083.585775462961</v>
      </c>
      <c r="E1069" s="98" t="s">
        <v>918</v>
      </c>
      <c r="F1069" s="114" t="s">
        <v>45</v>
      </c>
      <c r="G1069" s="114" t="s">
        <v>46</v>
      </c>
      <c r="H1069" s="194">
        <v>43090</v>
      </c>
      <c r="I1069" s="114">
        <v>6</v>
      </c>
      <c r="J1069" s="114" t="s">
        <v>919</v>
      </c>
      <c r="K1069" s="114" t="s">
        <v>48</v>
      </c>
      <c r="L1069" s="114"/>
    </row>
    <row r="1070" spans="1:12" ht="89.25">
      <c r="A1070" s="82" t="s">
        <v>421</v>
      </c>
      <c r="B1070" s="82" t="s">
        <v>920</v>
      </c>
      <c r="C1070" s="82" t="s">
        <v>97</v>
      </c>
      <c r="D1070" s="110">
        <v>43083.594606481478</v>
      </c>
      <c r="E1070" s="98" t="s">
        <v>921</v>
      </c>
      <c r="F1070" s="114" t="s">
        <v>45</v>
      </c>
      <c r="G1070" s="114" t="s">
        <v>92</v>
      </c>
      <c r="H1070" s="194">
        <v>43089</v>
      </c>
      <c r="I1070" s="114">
        <v>5</v>
      </c>
      <c r="J1070" s="114" t="s">
        <v>919</v>
      </c>
      <c r="K1070" s="114" t="s">
        <v>48</v>
      </c>
      <c r="L1070" s="114"/>
    </row>
    <row r="1071" spans="1:12" ht="38.25">
      <c r="A1071" s="82" t="s">
        <v>421</v>
      </c>
      <c r="B1071" s="82" t="s">
        <v>922</v>
      </c>
      <c r="C1071" s="82" t="s">
        <v>97</v>
      </c>
      <c r="D1071" s="110">
        <v>43083.615983796299</v>
      </c>
      <c r="E1071" s="98" t="s">
        <v>923</v>
      </c>
      <c r="F1071" s="114" t="s">
        <v>45</v>
      </c>
      <c r="G1071" s="114" t="s">
        <v>46</v>
      </c>
      <c r="H1071" s="194">
        <v>43089</v>
      </c>
      <c r="I1071" s="114">
        <v>5</v>
      </c>
      <c r="J1071" s="114" t="s">
        <v>47</v>
      </c>
      <c r="K1071" s="114" t="s">
        <v>451</v>
      </c>
      <c r="L1071" s="114"/>
    </row>
    <row r="1072" spans="1:12" ht="12.75">
      <c r="A1072" s="82" t="s">
        <v>421</v>
      </c>
      <c r="B1072" s="82" t="s">
        <v>924</v>
      </c>
      <c r="C1072" s="82" t="s">
        <v>97</v>
      </c>
      <c r="D1072" s="110">
        <v>43083.695428240739</v>
      </c>
      <c r="E1072" s="98" t="s">
        <v>925</v>
      </c>
      <c r="F1072" s="114" t="s">
        <v>45</v>
      </c>
      <c r="G1072" s="114" t="s">
        <v>46</v>
      </c>
      <c r="H1072" s="194">
        <v>43087</v>
      </c>
      <c r="I1072" s="114">
        <v>3</v>
      </c>
      <c r="J1072" s="114" t="s">
        <v>919</v>
      </c>
      <c r="K1072" s="114" t="s">
        <v>48</v>
      </c>
      <c r="L1072" s="114"/>
    </row>
    <row r="1073" spans="1:12" ht="63.75">
      <c r="A1073" s="82" t="s">
        <v>421</v>
      </c>
      <c r="B1073" s="82" t="s">
        <v>926</v>
      </c>
      <c r="C1073" s="82" t="s">
        <v>97</v>
      </c>
      <c r="D1073" s="110">
        <v>43083.719050925924</v>
      </c>
      <c r="E1073" s="98" t="s">
        <v>927</v>
      </c>
      <c r="F1073" s="114" t="s">
        <v>45</v>
      </c>
      <c r="G1073" s="114" t="s">
        <v>46</v>
      </c>
      <c r="H1073" s="194">
        <v>43091</v>
      </c>
      <c r="I1073" s="114">
        <v>7</v>
      </c>
      <c r="J1073" s="114" t="s">
        <v>919</v>
      </c>
      <c r="K1073" s="114" t="s">
        <v>48</v>
      </c>
      <c r="L1073" s="114"/>
    </row>
    <row r="1074" spans="1:12" ht="51">
      <c r="A1074" s="82" t="s">
        <v>421</v>
      </c>
      <c r="B1074" s="82" t="s">
        <v>928</v>
      </c>
      <c r="C1074" s="82" t="s">
        <v>97</v>
      </c>
      <c r="D1074" s="110">
        <v>43083.722037037034</v>
      </c>
      <c r="E1074" s="98" t="s">
        <v>929</v>
      </c>
      <c r="F1074" s="114" t="s">
        <v>45</v>
      </c>
      <c r="G1074" s="114" t="s">
        <v>46</v>
      </c>
      <c r="H1074" s="194">
        <v>43091</v>
      </c>
      <c r="I1074" s="114">
        <v>7</v>
      </c>
      <c r="J1074" s="114" t="s">
        <v>919</v>
      </c>
      <c r="K1074" s="114" t="s">
        <v>48</v>
      </c>
      <c r="L1074" s="114"/>
    </row>
    <row r="1075" spans="1:12" ht="38.25">
      <c r="A1075" s="82" t="s">
        <v>421</v>
      </c>
      <c r="B1075" s="82" t="s">
        <v>930</v>
      </c>
      <c r="C1075" s="82" t="s">
        <v>97</v>
      </c>
      <c r="D1075" s="110">
        <v>43087.383402777778</v>
      </c>
      <c r="E1075" s="98" t="s">
        <v>931</v>
      </c>
      <c r="F1075" s="114" t="s">
        <v>45</v>
      </c>
      <c r="G1075" s="114" t="s">
        <v>46</v>
      </c>
      <c r="H1075" s="194">
        <v>43090</v>
      </c>
      <c r="I1075" s="114">
        <v>4</v>
      </c>
      <c r="J1075" s="114" t="s">
        <v>932</v>
      </c>
      <c r="K1075" s="82" t="s">
        <v>48</v>
      </c>
      <c r="L1075" s="114"/>
    </row>
    <row r="1076" spans="1:12" ht="38.25">
      <c r="A1076" s="82" t="s">
        <v>421</v>
      </c>
      <c r="B1076" s="82" t="s">
        <v>933</v>
      </c>
      <c r="C1076" s="82" t="s">
        <v>97</v>
      </c>
      <c r="D1076" s="110">
        <v>43087.386759259258</v>
      </c>
      <c r="E1076" s="98" t="s">
        <v>934</v>
      </c>
      <c r="F1076" s="114" t="s">
        <v>45</v>
      </c>
      <c r="G1076" s="114" t="s">
        <v>46</v>
      </c>
      <c r="H1076" s="194">
        <v>43098</v>
      </c>
      <c r="I1076" s="114">
        <v>9</v>
      </c>
      <c r="J1076" s="114" t="s">
        <v>919</v>
      </c>
      <c r="K1076" s="82" t="s">
        <v>48</v>
      </c>
      <c r="L1076" s="114"/>
    </row>
    <row r="1077" spans="1:12" ht="63.75">
      <c r="A1077" s="82" t="s">
        <v>421</v>
      </c>
      <c r="B1077" s="82" t="s">
        <v>935</v>
      </c>
      <c r="C1077" s="82" t="s">
        <v>97</v>
      </c>
      <c r="D1077" s="110">
        <v>43087.478310185186</v>
      </c>
      <c r="E1077" s="98" t="s">
        <v>936</v>
      </c>
      <c r="F1077" s="114" t="s">
        <v>45</v>
      </c>
      <c r="G1077" s="114" t="s">
        <v>46</v>
      </c>
      <c r="H1077" s="194">
        <v>43098</v>
      </c>
      <c r="I1077" s="114">
        <v>9</v>
      </c>
      <c r="J1077" s="114" t="s">
        <v>47</v>
      </c>
      <c r="K1077" s="82" t="s">
        <v>48</v>
      </c>
      <c r="L1077" s="114"/>
    </row>
    <row r="1078" spans="1:12" ht="38.25">
      <c r="A1078" s="82" t="s">
        <v>421</v>
      </c>
      <c r="B1078" s="82" t="s">
        <v>937</v>
      </c>
      <c r="C1078" s="82" t="s">
        <v>97</v>
      </c>
      <c r="D1078" s="110">
        <v>43087.558368055557</v>
      </c>
      <c r="E1078" s="98" t="s">
        <v>938</v>
      </c>
      <c r="F1078" s="114" t="s">
        <v>45</v>
      </c>
      <c r="G1078" s="114" t="s">
        <v>46</v>
      </c>
      <c r="H1078" s="194">
        <v>43097</v>
      </c>
      <c r="I1078" s="114">
        <v>8</v>
      </c>
      <c r="J1078" s="114" t="s">
        <v>47</v>
      </c>
      <c r="K1078" s="82" t="s">
        <v>48</v>
      </c>
      <c r="L1078" s="114"/>
    </row>
    <row r="1079" spans="1:12" ht="63.75">
      <c r="A1079" s="82" t="s">
        <v>421</v>
      </c>
      <c r="B1079" s="82" t="s">
        <v>939</v>
      </c>
      <c r="C1079" s="82" t="s">
        <v>97</v>
      </c>
      <c r="D1079" s="110">
        <v>43087.563587962963</v>
      </c>
      <c r="E1079" s="98" t="s">
        <v>940</v>
      </c>
      <c r="F1079" s="114" t="s">
        <v>45</v>
      </c>
      <c r="G1079" s="114" t="s">
        <v>46</v>
      </c>
      <c r="H1079" s="194">
        <v>43091</v>
      </c>
      <c r="I1079" s="114">
        <v>5</v>
      </c>
      <c r="J1079" s="114" t="s">
        <v>47</v>
      </c>
      <c r="K1079" s="82" t="s">
        <v>48</v>
      </c>
      <c r="L1079" s="114"/>
    </row>
    <row r="1080" spans="1:12" ht="76.5">
      <c r="A1080" s="82" t="s">
        <v>421</v>
      </c>
      <c r="B1080" s="82" t="s">
        <v>941</v>
      </c>
      <c r="C1080" s="82" t="s">
        <v>97</v>
      </c>
      <c r="D1080" s="110">
        <v>43087.566979166666</v>
      </c>
      <c r="E1080" s="98" t="s">
        <v>942</v>
      </c>
      <c r="F1080" s="114" t="s">
        <v>45</v>
      </c>
      <c r="G1080" s="114" t="s">
        <v>46</v>
      </c>
      <c r="H1080" s="194">
        <v>43098</v>
      </c>
      <c r="I1080" s="114">
        <v>9</v>
      </c>
      <c r="J1080" s="114" t="s">
        <v>47</v>
      </c>
      <c r="K1080" s="82" t="s">
        <v>48</v>
      </c>
      <c r="L1080" s="114"/>
    </row>
    <row r="1081" spans="1:12" ht="51">
      <c r="A1081" s="82" t="s">
        <v>421</v>
      </c>
      <c r="B1081" s="82" t="s">
        <v>943</v>
      </c>
      <c r="C1081" s="82" t="s">
        <v>97</v>
      </c>
      <c r="D1081" s="110">
        <v>43087.633680555555</v>
      </c>
      <c r="E1081" s="98" t="s">
        <v>944</v>
      </c>
      <c r="F1081" s="114" t="s">
        <v>45</v>
      </c>
      <c r="G1081" s="114" t="s">
        <v>46</v>
      </c>
      <c r="H1081" s="194">
        <v>43091</v>
      </c>
      <c r="I1081" s="114">
        <v>5</v>
      </c>
      <c r="J1081" s="114" t="s">
        <v>47</v>
      </c>
      <c r="K1081" s="82" t="s">
        <v>48</v>
      </c>
      <c r="L1081" s="114"/>
    </row>
    <row r="1082" spans="1:12" ht="89.25">
      <c r="A1082" s="82" t="s">
        <v>421</v>
      </c>
      <c r="B1082" s="82" t="s">
        <v>945</v>
      </c>
      <c r="C1082" s="82" t="s">
        <v>97</v>
      </c>
      <c r="D1082" s="110">
        <v>43087.674143518518</v>
      </c>
      <c r="E1082" s="98" t="s">
        <v>946</v>
      </c>
      <c r="F1082" s="114" t="s">
        <v>45</v>
      </c>
      <c r="G1082" s="114" t="s">
        <v>46</v>
      </c>
      <c r="H1082" s="194">
        <v>43089</v>
      </c>
      <c r="I1082" s="114">
        <v>3</v>
      </c>
      <c r="J1082" s="114" t="s">
        <v>47</v>
      </c>
      <c r="K1082" s="82" t="s">
        <v>48</v>
      </c>
      <c r="L1082" s="114"/>
    </row>
    <row r="1083" spans="1:12" ht="25.5">
      <c r="A1083" s="82" t="s">
        <v>421</v>
      </c>
      <c r="B1083" s="82" t="s">
        <v>947</v>
      </c>
      <c r="C1083" s="82" t="s">
        <v>97</v>
      </c>
      <c r="D1083" s="110">
        <v>43087.683113425926</v>
      </c>
      <c r="E1083" s="98" t="s">
        <v>948</v>
      </c>
      <c r="F1083" s="114" t="s">
        <v>45</v>
      </c>
      <c r="G1083" s="114" t="s">
        <v>46</v>
      </c>
      <c r="H1083" s="194">
        <v>43090</v>
      </c>
      <c r="I1083" s="114">
        <v>4</v>
      </c>
      <c r="J1083" s="114" t="s">
        <v>47</v>
      </c>
      <c r="K1083" s="82" t="s">
        <v>48</v>
      </c>
      <c r="L1083" s="114"/>
    </row>
    <row r="1084" spans="1:12" ht="51">
      <c r="A1084" s="82" t="s">
        <v>421</v>
      </c>
      <c r="B1084" s="82" t="s">
        <v>949</v>
      </c>
      <c r="C1084" s="82" t="s">
        <v>97</v>
      </c>
      <c r="D1084" s="110">
        <v>43088.367731481485</v>
      </c>
      <c r="E1084" s="98" t="s">
        <v>950</v>
      </c>
      <c r="F1084" s="114" t="s">
        <v>45</v>
      </c>
      <c r="G1084" s="114" t="s">
        <v>46</v>
      </c>
      <c r="H1084" s="194">
        <v>43095</v>
      </c>
      <c r="I1084" s="114">
        <v>5</v>
      </c>
      <c r="J1084" s="114" t="s">
        <v>47</v>
      </c>
      <c r="K1084" s="82" t="s">
        <v>48</v>
      </c>
      <c r="L1084" s="114"/>
    </row>
    <row r="1085" spans="1:12" ht="38.25">
      <c r="A1085" s="82" t="s">
        <v>421</v>
      </c>
      <c r="B1085" s="82" t="s">
        <v>951</v>
      </c>
      <c r="C1085" s="82" t="s">
        <v>97</v>
      </c>
      <c r="D1085" s="110">
        <v>43088.374467592592</v>
      </c>
      <c r="E1085" s="98" t="s">
        <v>952</v>
      </c>
      <c r="F1085" s="114" t="s">
        <v>45</v>
      </c>
      <c r="G1085" s="114" t="s">
        <v>68</v>
      </c>
      <c r="H1085" s="194">
        <v>43089</v>
      </c>
      <c r="I1085" s="114">
        <v>2</v>
      </c>
      <c r="J1085" s="114" t="s">
        <v>47</v>
      </c>
      <c r="K1085" s="82" t="s">
        <v>48</v>
      </c>
      <c r="L1085" s="114"/>
    </row>
    <row r="1086" spans="1:12" ht="89.25">
      <c r="A1086" s="82" t="s">
        <v>421</v>
      </c>
      <c r="B1086" s="82" t="s">
        <v>953</v>
      </c>
      <c r="C1086" s="82" t="s">
        <v>97</v>
      </c>
      <c r="D1086" s="110">
        <v>43088.377476851849</v>
      </c>
      <c r="E1086" s="98" t="s">
        <v>954</v>
      </c>
      <c r="F1086" s="114" t="s">
        <v>45</v>
      </c>
      <c r="G1086" s="114" t="s">
        <v>955</v>
      </c>
      <c r="H1086" s="194">
        <v>43091</v>
      </c>
      <c r="I1086" s="114">
        <v>4</v>
      </c>
      <c r="J1086" s="114" t="s">
        <v>47</v>
      </c>
      <c r="K1086" s="82" t="s">
        <v>48</v>
      </c>
      <c r="L1086" s="114"/>
    </row>
    <row r="1087" spans="1:12" ht="102">
      <c r="A1087" s="82" t="s">
        <v>421</v>
      </c>
      <c r="B1087" s="82" t="s">
        <v>956</v>
      </c>
      <c r="C1087" s="82" t="s">
        <v>97</v>
      </c>
      <c r="D1087" s="110">
        <v>43087.69458333333</v>
      </c>
      <c r="E1087" s="98" t="s">
        <v>957</v>
      </c>
      <c r="F1087" s="114" t="s">
        <v>45</v>
      </c>
      <c r="G1087" s="114" t="s">
        <v>64</v>
      </c>
      <c r="H1087" s="194">
        <v>43091</v>
      </c>
      <c r="I1087" s="114">
        <v>5</v>
      </c>
      <c r="J1087" s="114" t="s">
        <v>47</v>
      </c>
      <c r="K1087" s="82" t="s">
        <v>48</v>
      </c>
      <c r="L1087" s="114"/>
    </row>
    <row r="1088" spans="1:12" ht="38.25">
      <c r="A1088" s="82" t="s">
        <v>421</v>
      </c>
      <c r="B1088" s="82" t="s">
        <v>958</v>
      </c>
      <c r="C1088" s="82" t="s">
        <v>97</v>
      </c>
      <c r="D1088" s="110">
        <v>43087.705104166664</v>
      </c>
      <c r="E1088" s="98" t="s">
        <v>959</v>
      </c>
      <c r="F1088" s="114" t="s">
        <v>45</v>
      </c>
      <c r="G1088" s="114" t="s">
        <v>46</v>
      </c>
      <c r="H1088" s="194">
        <v>43097</v>
      </c>
      <c r="I1088" s="114">
        <v>8</v>
      </c>
      <c r="J1088" s="114" t="s">
        <v>47</v>
      </c>
      <c r="K1088" s="82" t="s">
        <v>48</v>
      </c>
      <c r="L1088" s="114"/>
    </row>
    <row r="1089" spans="1:12" ht="102">
      <c r="A1089" s="82" t="s">
        <v>421</v>
      </c>
      <c r="B1089" s="82" t="s">
        <v>960</v>
      </c>
      <c r="C1089" s="82" t="s">
        <v>97</v>
      </c>
      <c r="D1089" s="110">
        <v>43088.458136574074</v>
      </c>
      <c r="E1089" s="98" t="s">
        <v>961</v>
      </c>
      <c r="F1089" s="114" t="s">
        <v>45</v>
      </c>
      <c r="G1089" s="114" t="s">
        <v>92</v>
      </c>
      <c r="H1089" s="194">
        <v>43102</v>
      </c>
      <c r="I1089" s="114"/>
      <c r="J1089" s="114" t="s">
        <v>47</v>
      </c>
      <c r="K1089" s="82" t="s">
        <v>48</v>
      </c>
      <c r="L1089" s="114"/>
    </row>
    <row r="1090" spans="1:12" ht="25.5">
      <c r="A1090" s="82" t="s">
        <v>421</v>
      </c>
      <c r="B1090" s="82" t="s">
        <v>962</v>
      </c>
      <c r="C1090" s="82" t="s">
        <v>97</v>
      </c>
      <c r="D1090" s="110">
        <v>43088.48951388889</v>
      </c>
      <c r="E1090" s="98" t="s">
        <v>963</v>
      </c>
      <c r="F1090" s="114" t="s">
        <v>45</v>
      </c>
      <c r="G1090" s="114" t="s">
        <v>46</v>
      </c>
      <c r="H1090" s="194">
        <v>43103</v>
      </c>
      <c r="I1090" s="114">
        <v>11</v>
      </c>
      <c r="J1090" s="114" t="s">
        <v>47</v>
      </c>
      <c r="K1090" s="82" t="s">
        <v>48</v>
      </c>
      <c r="L1090" s="114"/>
    </row>
    <row r="1091" spans="1:12" ht="63.75">
      <c r="A1091" s="82" t="s">
        <v>421</v>
      </c>
      <c r="B1091" s="82" t="s">
        <v>964</v>
      </c>
      <c r="C1091" s="82" t="s">
        <v>97</v>
      </c>
      <c r="D1091" s="110">
        <v>43089.476446759261</v>
      </c>
      <c r="E1091" s="98" t="s">
        <v>965</v>
      </c>
      <c r="F1091" s="114" t="s">
        <v>45</v>
      </c>
      <c r="G1091" s="114" t="s">
        <v>46</v>
      </c>
      <c r="H1091" s="194">
        <v>43102</v>
      </c>
      <c r="I1091" s="114">
        <v>11</v>
      </c>
      <c r="J1091" s="114" t="s">
        <v>47</v>
      </c>
      <c r="K1091" s="82" t="s">
        <v>48</v>
      </c>
      <c r="L1091" s="114"/>
    </row>
    <row r="1092" spans="1:12" ht="63.75">
      <c r="A1092" s="82" t="s">
        <v>421</v>
      </c>
      <c r="B1092" s="82" t="s">
        <v>966</v>
      </c>
      <c r="C1092" s="82" t="s">
        <v>97</v>
      </c>
      <c r="D1092" s="110">
        <v>43089.610914351855</v>
      </c>
      <c r="E1092" s="98" t="s">
        <v>967</v>
      </c>
      <c r="F1092" s="114" t="s">
        <v>45</v>
      </c>
      <c r="G1092" s="114" t="s">
        <v>46</v>
      </c>
      <c r="H1092" s="194">
        <v>43105</v>
      </c>
      <c r="I1092" s="114">
        <v>12</v>
      </c>
      <c r="J1092" s="114" t="s">
        <v>47</v>
      </c>
      <c r="K1092" s="82" t="s">
        <v>48</v>
      </c>
      <c r="L1092" s="114"/>
    </row>
    <row r="1093" spans="1:12" ht="114.75">
      <c r="A1093" s="82" t="s">
        <v>421</v>
      </c>
      <c r="B1093" s="82" t="s">
        <v>968</v>
      </c>
      <c r="C1093" s="82" t="s">
        <v>97</v>
      </c>
      <c r="D1093" s="110">
        <v>43089.633414351854</v>
      </c>
      <c r="E1093" s="112" t="s">
        <v>969</v>
      </c>
      <c r="F1093" s="114" t="s">
        <v>45</v>
      </c>
      <c r="G1093" s="114" t="s">
        <v>46</v>
      </c>
      <c r="H1093" s="194">
        <v>43098</v>
      </c>
      <c r="I1093" s="114">
        <v>7</v>
      </c>
      <c r="J1093" s="114" t="s">
        <v>47</v>
      </c>
      <c r="K1093" s="82" t="s">
        <v>48</v>
      </c>
      <c r="L1093" s="114"/>
    </row>
    <row r="1094" spans="1:12" ht="38.25">
      <c r="A1094" s="82" t="s">
        <v>421</v>
      </c>
      <c r="B1094" s="82" t="s">
        <v>970</v>
      </c>
      <c r="C1094" s="82" t="s">
        <v>97</v>
      </c>
      <c r="D1094" s="110">
        <v>43089.66196759259</v>
      </c>
      <c r="E1094" s="98" t="s">
        <v>971</v>
      </c>
      <c r="F1094" s="114" t="s">
        <v>45</v>
      </c>
      <c r="G1094" s="114" t="s">
        <v>46</v>
      </c>
      <c r="H1094" s="194">
        <v>43098</v>
      </c>
      <c r="I1094" s="114">
        <v>3</v>
      </c>
      <c r="J1094" s="114" t="s">
        <v>47</v>
      </c>
      <c r="K1094" s="82" t="s">
        <v>48</v>
      </c>
      <c r="L1094" s="114"/>
    </row>
    <row r="1095" spans="1:12" ht="114.75">
      <c r="A1095" s="82" t="s">
        <v>421</v>
      </c>
      <c r="B1095" s="82" t="s">
        <v>972</v>
      </c>
      <c r="C1095" s="82" t="s">
        <v>97</v>
      </c>
      <c r="D1095" s="110">
        <v>43090.402175925927</v>
      </c>
      <c r="E1095" s="112" t="s">
        <v>973</v>
      </c>
      <c r="F1095" s="114" t="s">
        <v>45</v>
      </c>
      <c r="G1095" s="114" t="s">
        <v>46</v>
      </c>
      <c r="H1095" s="194">
        <v>43096</v>
      </c>
      <c r="I1095" s="114">
        <v>3</v>
      </c>
      <c r="J1095" s="114" t="s">
        <v>47</v>
      </c>
      <c r="K1095" s="82" t="s">
        <v>48</v>
      </c>
      <c r="L1095" s="114"/>
    </row>
    <row r="1096" spans="1:12" ht="114.75">
      <c r="A1096" s="82" t="s">
        <v>421</v>
      </c>
      <c r="B1096" s="82" t="s">
        <v>974</v>
      </c>
      <c r="C1096" s="82" t="s">
        <v>97</v>
      </c>
      <c r="D1096" s="110">
        <v>43088.638206018521</v>
      </c>
      <c r="E1096" s="112" t="s">
        <v>975</v>
      </c>
      <c r="F1096" s="114" t="s">
        <v>45</v>
      </c>
      <c r="G1096" s="114" t="s">
        <v>46</v>
      </c>
      <c r="H1096" s="194">
        <v>43096</v>
      </c>
      <c r="I1096" s="114">
        <v>6</v>
      </c>
      <c r="J1096" s="114" t="s">
        <v>47</v>
      </c>
      <c r="K1096" s="82" t="s">
        <v>48</v>
      </c>
      <c r="L1096" s="114"/>
    </row>
    <row r="1097" spans="1:12" ht="25.5">
      <c r="A1097" s="82" t="s">
        <v>421</v>
      </c>
      <c r="B1097" s="82" t="s">
        <v>976</v>
      </c>
      <c r="C1097" s="82" t="s">
        <v>97</v>
      </c>
      <c r="D1097" s="110">
        <v>43088.673321759263</v>
      </c>
      <c r="E1097" s="98" t="s">
        <v>977</v>
      </c>
      <c r="F1097" s="114" t="s">
        <v>45</v>
      </c>
      <c r="G1097" s="114" t="s">
        <v>46</v>
      </c>
      <c r="H1097" s="194">
        <v>43095</v>
      </c>
      <c r="I1097" s="114">
        <v>5</v>
      </c>
      <c r="J1097" s="114" t="s">
        <v>47</v>
      </c>
      <c r="K1097" s="82" t="s">
        <v>48</v>
      </c>
      <c r="L1097" s="114"/>
    </row>
    <row r="1098" spans="1:12" ht="25.5">
      <c r="A1098" s="82" t="s">
        <v>421</v>
      </c>
      <c r="B1098" s="82" t="s">
        <v>978</v>
      </c>
      <c r="C1098" s="82" t="s">
        <v>97</v>
      </c>
      <c r="D1098" s="110">
        <v>43089.673321759263</v>
      </c>
      <c r="E1098" s="98" t="s">
        <v>977</v>
      </c>
      <c r="F1098" s="114" t="s">
        <v>45</v>
      </c>
      <c r="G1098" s="114" t="s">
        <v>46</v>
      </c>
      <c r="H1098" s="194">
        <v>43097</v>
      </c>
      <c r="I1098" s="114">
        <v>6</v>
      </c>
      <c r="J1098" s="114" t="s">
        <v>47</v>
      </c>
      <c r="K1098" s="82" t="s">
        <v>48</v>
      </c>
      <c r="L1098" s="114"/>
    </row>
    <row r="1099" spans="1:12" ht="25.5">
      <c r="A1099" s="82" t="s">
        <v>421</v>
      </c>
      <c r="B1099" s="82" t="s">
        <v>979</v>
      </c>
      <c r="C1099" s="82" t="s">
        <v>97</v>
      </c>
      <c r="D1099" s="110">
        <v>43090.673321759263</v>
      </c>
      <c r="E1099" s="98" t="s">
        <v>977</v>
      </c>
      <c r="F1099" s="114" t="s">
        <v>45</v>
      </c>
      <c r="G1099" s="114" t="s">
        <v>46</v>
      </c>
      <c r="H1099" s="194">
        <v>43098</v>
      </c>
      <c r="I1099" s="114">
        <v>6</v>
      </c>
      <c r="J1099" s="114" t="s">
        <v>47</v>
      </c>
      <c r="K1099" s="82" t="s">
        <v>48</v>
      </c>
      <c r="L1099" s="114"/>
    </row>
    <row r="1100" spans="1:12" ht="25.5">
      <c r="A1100" s="82" t="s">
        <v>421</v>
      </c>
      <c r="B1100" s="82" t="s">
        <v>980</v>
      </c>
      <c r="C1100" s="82" t="s">
        <v>97</v>
      </c>
      <c r="D1100" s="110">
        <v>43091.673321759263</v>
      </c>
      <c r="E1100" s="98" t="s">
        <v>977</v>
      </c>
      <c r="F1100" s="114" t="s">
        <v>45</v>
      </c>
      <c r="G1100" s="114" t="s">
        <v>46</v>
      </c>
      <c r="H1100" s="194">
        <v>43097</v>
      </c>
      <c r="I1100" s="114">
        <v>5</v>
      </c>
      <c r="J1100" s="114" t="s">
        <v>47</v>
      </c>
      <c r="K1100" s="82" t="s">
        <v>48</v>
      </c>
      <c r="L1100" s="114"/>
    </row>
    <row r="1101" spans="1:12" ht="12.75">
      <c r="A1101" s="82" t="s">
        <v>421</v>
      </c>
      <c r="B1101" s="82" t="s">
        <v>981</v>
      </c>
      <c r="C1101" s="82" t="s">
        <v>97</v>
      </c>
      <c r="D1101" s="110">
        <v>43088.684965277775</v>
      </c>
      <c r="E1101" s="98" t="s">
        <v>982</v>
      </c>
      <c r="F1101" s="114" t="s">
        <v>45</v>
      </c>
      <c r="G1101" s="114" t="s">
        <v>46</v>
      </c>
      <c r="H1101" s="194">
        <v>43096</v>
      </c>
      <c r="I1101" s="114">
        <v>6</v>
      </c>
      <c r="J1101" s="114" t="s">
        <v>47</v>
      </c>
      <c r="K1101" s="82" t="s">
        <v>48</v>
      </c>
      <c r="L1101" s="114"/>
    </row>
    <row r="1102" spans="1:12" ht="63.75">
      <c r="A1102" s="82" t="s">
        <v>421</v>
      </c>
      <c r="B1102" s="82" t="s">
        <v>983</v>
      </c>
      <c r="C1102" s="82" t="s">
        <v>97</v>
      </c>
      <c r="D1102" s="110">
        <v>43088.687083333331</v>
      </c>
      <c r="E1102" s="98" t="s">
        <v>984</v>
      </c>
      <c r="F1102" s="114" t="s">
        <v>45</v>
      </c>
      <c r="G1102" s="114" t="s">
        <v>64</v>
      </c>
      <c r="H1102" s="194">
        <v>43097</v>
      </c>
      <c r="I1102" s="114">
        <v>7</v>
      </c>
      <c r="J1102" s="114" t="s">
        <v>47</v>
      </c>
      <c r="K1102" s="82" t="s">
        <v>48</v>
      </c>
      <c r="L1102" s="114"/>
    </row>
    <row r="1103" spans="1:12" ht="25.5">
      <c r="A1103" s="82" t="s">
        <v>421</v>
      </c>
      <c r="B1103" s="82" t="s">
        <v>985</v>
      </c>
      <c r="C1103" s="82" t="s">
        <v>97</v>
      </c>
      <c r="D1103" s="110">
        <v>43089.548738425925</v>
      </c>
      <c r="E1103" s="98" t="s">
        <v>986</v>
      </c>
      <c r="F1103" s="114" t="s">
        <v>45</v>
      </c>
      <c r="G1103" s="114" t="s">
        <v>46</v>
      </c>
      <c r="H1103" s="194">
        <v>43096</v>
      </c>
      <c r="I1103" s="114">
        <v>5</v>
      </c>
      <c r="J1103" s="114" t="s">
        <v>47</v>
      </c>
      <c r="K1103" s="82" t="s">
        <v>48</v>
      </c>
      <c r="L1103" s="114"/>
    </row>
    <row r="1104" spans="1:12" ht="38.25">
      <c r="A1104" s="82" t="s">
        <v>421</v>
      </c>
      <c r="B1104" s="82" t="s">
        <v>987</v>
      </c>
      <c r="C1104" s="82" t="s">
        <v>97</v>
      </c>
      <c r="D1104" s="110">
        <v>43091.59171296296</v>
      </c>
      <c r="E1104" s="98" t="s">
        <v>988</v>
      </c>
      <c r="F1104" s="114" t="s">
        <v>45</v>
      </c>
      <c r="G1104" s="114" t="s">
        <v>64</v>
      </c>
      <c r="H1104" s="194">
        <v>43095</v>
      </c>
      <c r="I1104" s="114">
        <v>2</v>
      </c>
      <c r="J1104" s="114" t="s">
        <v>47</v>
      </c>
      <c r="K1104" s="82" t="s">
        <v>48</v>
      </c>
      <c r="L1104" s="114"/>
    </row>
    <row r="1105" spans="1:12" ht="12.75">
      <c r="A1105" s="82" t="s">
        <v>421</v>
      </c>
      <c r="B1105" s="82" t="s">
        <v>989</v>
      </c>
      <c r="C1105" s="82" t="s">
        <v>97</v>
      </c>
      <c r="D1105" s="110">
        <v>43091.597141203703</v>
      </c>
      <c r="E1105" s="98" t="s">
        <v>990</v>
      </c>
      <c r="F1105" s="114" t="s">
        <v>45</v>
      </c>
      <c r="G1105" s="114" t="s">
        <v>92</v>
      </c>
      <c r="H1105" s="194">
        <v>43095</v>
      </c>
      <c r="I1105" s="114">
        <v>2</v>
      </c>
      <c r="J1105" s="114" t="s">
        <v>47</v>
      </c>
      <c r="K1105" s="82" t="s">
        <v>48</v>
      </c>
      <c r="L1105" s="114"/>
    </row>
    <row r="1106" spans="1:12" ht="38.25">
      <c r="A1106" s="82" t="s">
        <v>421</v>
      </c>
      <c r="B1106" s="82" t="s">
        <v>991</v>
      </c>
      <c r="C1106" s="82" t="s">
        <v>97</v>
      </c>
      <c r="D1106" s="110">
        <v>43091.634247685186</v>
      </c>
      <c r="E1106" s="98" t="s">
        <v>2108</v>
      </c>
      <c r="F1106" s="114" t="s">
        <v>96</v>
      </c>
      <c r="G1106" s="114" t="s">
        <v>46</v>
      </c>
      <c r="H1106" s="194">
        <v>43095</v>
      </c>
      <c r="I1106" s="114">
        <v>2</v>
      </c>
      <c r="J1106" s="114" t="s">
        <v>47</v>
      </c>
      <c r="K1106" s="82" t="s">
        <v>48</v>
      </c>
      <c r="L1106" s="114"/>
    </row>
    <row r="1107" spans="1:12" ht="25.5">
      <c r="A1107" s="82" t="s">
        <v>421</v>
      </c>
      <c r="B1107" s="95" t="s">
        <v>471</v>
      </c>
      <c r="C1107" s="82" t="s">
        <v>97</v>
      </c>
      <c r="D1107" s="117">
        <v>43070</v>
      </c>
      <c r="E1107" s="98" t="s">
        <v>2109</v>
      </c>
      <c r="F1107" s="82" t="s">
        <v>45</v>
      </c>
      <c r="G1107" s="82" t="s">
        <v>46</v>
      </c>
      <c r="H1107" s="117">
        <v>43126</v>
      </c>
      <c r="I1107" s="111">
        <v>21</v>
      </c>
      <c r="J1107" s="118">
        <v>86</v>
      </c>
      <c r="K1107" s="82" t="s">
        <v>48</v>
      </c>
      <c r="L1107" s="82"/>
    </row>
    <row r="1108" spans="1:12" ht="25.5">
      <c r="A1108" s="82" t="s">
        <v>421</v>
      </c>
      <c r="B1108" s="95" t="s">
        <v>471</v>
      </c>
      <c r="C1108" s="82" t="s">
        <v>97</v>
      </c>
      <c r="D1108" s="117">
        <v>43070</v>
      </c>
      <c r="E1108" s="98" t="s">
        <v>2110</v>
      </c>
      <c r="F1108" s="82" t="s">
        <v>45</v>
      </c>
      <c r="G1108" s="82" t="s">
        <v>46</v>
      </c>
      <c r="H1108" s="117">
        <v>43109</v>
      </c>
      <c r="I1108" s="111">
        <f>21-15</f>
        <v>6</v>
      </c>
      <c r="J1108" s="118">
        <v>86</v>
      </c>
      <c r="K1108" s="82" t="s">
        <v>48</v>
      </c>
      <c r="L1108" s="82"/>
    </row>
    <row r="1109" spans="1:12" ht="25.5">
      <c r="A1109" s="82" t="s">
        <v>421</v>
      </c>
      <c r="B1109" s="95" t="s">
        <v>471</v>
      </c>
      <c r="C1109" s="82" t="s">
        <v>97</v>
      </c>
      <c r="D1109" s="117">
        <v>43070</v>
      </c>
      <c r="E1109" s="98" t="s">
        <v>2111</v>
      </c>
      <c r="F1109" s="82" t="s">
        <v>45</v>
      </c>
      <c r="G1109" s="82" t="s">
        <v>46</v>
      </c>
      <c r="H1109" s="117">
        <v>43108</v>
      </c>
      <c r="I1109" s="111">
        <v>5</v>
      </c>
      <c r="J1109" s="118">
        <v>86</v>
      </c>
      <c r="K1109" s="82" t="s">
        <v>48</v>
      </c>
      <c r="L1109" s="82"/>
    </row>
    <row r="1110" spans="1:12" ht="25.5">
      <c r="A1110" s="82" t="s">
        <v>421</v>
      </c>
      <c r="B1110" s="95" t="s">
        <v>471</v>
      </c>
      <c r="C1110" s="82" t="s">
        <v>97</v>
      </c>
      <c r="D1110" s="117">
        <v>43070</v>
      </c>
      <c r="E1110" s="98" t="s">
        <v>2112</v>
      </c>
      <c r="F1110" s="82" t="s">
        <v>45</v>
      </c>
      <c r="G1110" s="82" t="s">
        <v>46</v>
      </c>
      <c r="H1110" s="117">
        <v>43108</v>
      </c>
      <c r="I1110" s="111">
        <v>5</v>
      </c>
      <c r="J1110" s="118">
        <v>86</v>
      </c>
      <c r="K1110" s="82" t="s">
        <v>48</v>
      </c>
      <c r="L1110" s="82"/>
    </row>
    <row r="1111" spans="1:12" ht="25.5">
      <c r="A1111" s="82" t="s">
        <v>421</v>
      </c>
      <c r="B1111" s="95" t="s">
        <v>471</v>
      </c>
      <c r="C1111" s="82" t="s">
        <v>97</v>
      </c>
      <c r="D1111" s="117">
        <v>43073</v>
      </c>
      <c r="E1111" s="98" t="s">
        <v>2113</v>
      </c>
      <c r="F1111" s="82" t="s">
        <v>45</v>
      </c>
      <c r="G1111" s="82" t="s">
        <v>46</v>
      </c>
      <c r="H1111" s="117">
        <v>43073</v>
      </c>
      <c r="I1111" s="111">
        <v>0</v>
      </c>
      <c r="J1111" s="118">
        <v>100</v>
      </c>
      <c r="K1111" s="82" t="s">
        <v>48</v>
      </c>
      <c r="L1111" s="82"/>
    </row>
    <row r="1112" spans="1:12" ht="25.5">
      <c r="A1112" s="82" t="s">
        <v>421</v>
      </c>
      <c r="B1112" s="95" t="s">
        <v>471</v>
      </c>
      <c r="C1112" s="82" t="s">
        <v>97</v>
      </c>
      <c r="D1112" s="117">
        <v>43074</v>
      </c>
      <c r="E1112" s="98" t="s">
        <v>2114</v>
      </c>
      <c r="F1112" s="82" t="s">
        <v>45</v>
      </c>
      <c r="G1112" s="82" t="s">
        <v>46</v>
      </c>
      <c r="H1112" s="117">
        <v>43074</v>
      </c>
      <c r="I1112" s="111">
        <v>0</v>
      </c>
      <c r="J1112" s="118">
        <v>100</v>
      </c>
      <c r="K1112" s="82" t="s">
        <v>48</v>
      </c>
      <c r="L1112" s="82"/>
    </row>
    <row r="1113" spans="1:12" ht="38.25">
      <c r="A1113" s="82" t="s">
        <v>421</v>
      </c>
      <c r="B1113" s="95" t="s">
        <v>471</v>
      </c>
      <c r="C1113" s="82" t="s">
        <v>97</v>
      </c>
      <c r="D1113" s="117">
        <v>43074</v>
      </c>
      <c r="E1113" s="98" t="s">
        <v>2115</v>
      </c>
      <c r="F1113" s="82" t="s">
        <v>45</v>
      </c>
      <c r="G1113" s="82" t="s">
        <v>46</v>
      </c>
      <c r="H1113" s="117">
        <v>43080</v>
      </c>
      <c r="I1113" s="111">
        <v>0</v>
      </c>
      <c r="J1113" s="118">
        <v>100</v>
      </c>
      <c r="K1113" s="82" t="s">
        <v>48</v>
      </c>
      <c r="L1113" s="82"/>
    </row>
    <row r="1114" spans="1:12" ht="25.5">
      <c r="A1114" s="82" t="s">
        <v>421</v>
      </c>
      <c r="B1114" s="95" t="s">
        <v>471</v>
      </c>
      <c r="C1114" s="82" t="s">
        <v>97</v>
      </c>
      <c r="D1114" s="117">
        <v>43074</v>
      </c>
      <c r="E1114" s="98" t="s">
        <v>2116</v>
      </c>
      <c r="F1114" s="82" t="s">
        <v>45</v>
      </c>
      <c r="G1114" s="82" t="s">
        <v>46</v>
      </c>
      <c r="H1114" s="117">
        <v>43080</v>
      </c>
      <c r="I1114" s="111">
        <v>0</v>
      </c>
      <c r="J1114" s="118" t="s">
        <v>47</v>
      </c>
      <c r="K1114" s="82" t="s">
        <v>48</v>
      </c>
      <c r="L1114" s="82"/>
    </row>
    <row r="1115" spans="1:12" ht="25.5">
      <c r="A1115" s="82" t="s">
        <v>421</v>
      </c>
      <c r="B1115" s="95" t="s">
        <v>471</v>
      </c>
      <c r="C1115" s="82" t="s">
        <v>97</v>
      </c>
      <c r="D1115" s="117">
        <v>43074</v>
      </c>
      <c r="E1115" s="98" t="s">
        <v>2117</v>
      </c>
      <c r="F1115" s="82" t="s">
        <v>45</v>
      </c>
      <c r="G1115" s="82" t="s">
        <v>46</v>
      </c>
      <c r="H1115" s="117">
        <v>43082</v>
      </c>
      <c r="I1115" s="111">
        <v>0</v>
      </c>
      <c r="J1115" s="118">
        <v>50</v>
      </c>
      <c r="K1115" s="82" t="s">
        <v>48</v>
      </c>
      <c r="L1115" s="82"/>
    </row>
    <row r="1116" spans="1:12" ht="25.5">
      <c r="A1116" s="82" t="s">
        <v>421</v>
      </c>
      <c r="B1116" s="95" t="s">
        <v>471</v>
      </c>
      <c r="C1116" s="82" t="s">
        <v>97</v>
      </c>
      <c r="D1116" s="117">
        <v>43074</v>
      </c>
      <c r="E1116" s="98" t="s">
        <v>2118</v>
      </c>
      <c r="F1116" s="82" t="s">
        <v>45</v>
      </c>
      <c r="G1116" s="82" t="s">
        <v>46</v>
      </c>
      <c r="H1116" s="117">
        <v>43097</v>
      </c>
      <c r="I1116" s="111">
        <v>0</v>
      </c>
      <c r="J1116" s="118">
        <v>100</v>
      </c>
      <c r="K1116" s="82" t="s">
        <v>48</v>
      </c>
      <c r="L1116" s="82"/>
    </row>
    <row r="1117" spans="1:12" ht="12.75">
      <c r="A1117" s="82" t="s">
        <v>421</v>
      </c>
      <c r="B1117" s="95" t="s">
        <v>471</v>
      </c>
      <c r="C1117" s="82" t="s">
        <v>97</v>
      </c>
      <c r="D1117" s="117">
        <v>43074</v>
      </c>
      <c r="E1117" s="98" t="s">
        <v>2119</v>
      </c>
      <c r="F1117" s="82" t="s">
        <v>45</v>
      </c>
      <c r="G1117" s="82" t="s">
        <v>46</v>
      </c>
      <c r="H1117" s="117">
        <v>43091</v>
      </c>
      <c r="I1117" s="111">
        <v>0</v>
      </c>
      <c r="J1117" s="118">
        <v>100</v>
      </c>
      <c r="K1117" s="82" t="s">
        <v>48</v>
      </c>
      <c r="L1117" s="82"/>
    </row>
    <row r="1118" spans="1:12" ht="12.75">
      <c r="A1118" s="82" t="s">
        <v>421</v>
      </c>
      <c r="B1118" s="95" t="s">
        <v>471</v>
      </c>
      <c r="C1118" s="82" t="s">
        <v>97</v>
      </c>
      <c r="D1118" s="117">
        <v>43074</v>
      </c>
      <c r="E1118" s="98" t="s">
        <v>2120</v>
      </c>
      <c r="F1118" s="82" t="s">
        <v>45</v>
      </c>
      <c r="G1118" s="82" t="s">
        <v>46</v>
      </c>
      <c r="H1118" s="117">
        <v>43091</v>
      </c>
      <c r="I1118" s="111">
        <v>0</v>
      </c>
      <c r="J1118" s="118">
        <v>100</v>
      </c>
      <c r="K1118" s="82" t="s">
        <v>48</v>
      </c>
      <c r="L1118" s="82"/>
    </row>
    <row r="1119" spans="1:12" ht="12.75">
      <c r="A1119" s="82" t="s">
        <v>421</v>
      </c>
      <c r="B1119" s="95" t="s">
        <v>471</v>
      </c>
      <c r="C1119" s="82" t="s">
        <v>97</v>
      </c>
      <c r="D1119" s="117">
        <v>43074</v>
      </c>
      <c r="E1119" s="98" t="s">
        <v>2120</v>
      </c>
      <c r="F1119" s="82" t="s">
        <v>45</v>
      </c>
      <c r="G1119" s="82" t="s">
        <v>46</v>
      </c>
      <c r="H1119" s="117">
        <v>43091</v>
      </c>
      <c r="I1119" s="111">
        <v>0</v>
      </c>
      <c r="J1119" s="118">
        <v>100</v>
      </c>
      <c r="K1119" s="82" t="s">
        <v>48</v>
      </c>
      <c r="L1119" s="82"/>
    </row>
    <row r="1120" spans="1:12" ht="12.75">
      <c r="A1120" s="82" t="s">
        <v>421</v>
      </c>
      <c r="B1120" s="95" t="s">
        <v>471</v>
      </c>
      <c r="C1120" s="82" t="s">
        <v>97</v>
      </c>
      <c r="D1120" s="117">
        <v>43074</v>
      </c>
      <c r="E1120" s="98" t="s">
        <v>2119</v>
      </c>
      <c r="F1120" s="82" t="s">
        <v>45</v>
      </c>
      <c r="G1120" s="82" t="s">
        <v>46</v>
      </c>
      <c r="H1120" s="117">
        <v>43091</v>
      </c>
      <c r="I1120" s="111">
        <v>0</v>
      </c>
      <c r="J1120" s="118" t="s">
        <v>47</v>
      </c>
      <c r="K1120" s="82" t="s">
        <v>48</v>
      </c>
      <c r="L1120" s="82"/>
    </row>
    <row r="1121" spans="1:12" ht="25.5">
      <c r="A1121" s="82" t="s">
        <v>421</v>
      </c>
      <c r="B1121" s="95" t="s">
        <v>471</v>
      </c>
      <c r="C1121" s="82" t="s">
        <v>97</v>
      </c>
      <c r="D1121" s="117">
        <v>43074</v>
      </c>
      <c r="E1121" s="98" t="s">
        <v>2107</v>
      </c>
      <c r="F1121" s="82" t="s">
        <v>45</v>
      </c>
      <c r="G1121" s="82" t="s">
        <v>46</v>
      </c>
      <c r="H1121" s="117">
        <v>42746</v>
      </c>
      <c r="I1121" s="111">
        <f>23-15</f>
        <v>8</v>
      </c>
      <c r="J1121" s="118">
        <v>50</v>
      </c>
      <c r="K1121" s="82" t="s">
        <v>48</v>
      </c>
      <c r="L1121" s="82"/>
    </row>
    <row r="1122" spans="1:12" ht="25.5">
      <c r="A1122" s="82" t="s">
        <v>421</v>
      </c>
      <c r="B1122" s="95" t="s">
        <v>471</v>
      </c>
      <c r="C1122" s="82" t="s">
        <v>97</v>
      </c>
      <c r="D1122" s="117">
        <v>43075</v>
      </c>
      <c r="E1122" s="98" t="s">
        <v>2106</v>
      </c>
      <c r="F1122" s="82" t="s">
        <v>45</v>
      </c>
      <c r="G1122" s="82" t="s">
        <v>46</v>
      </c>
      <c r="H1122" s="117">
        <v>42746</v>
      </c>
      <c r="I1122" s="111">
        <v>7</v>
      </c>
      <c r="J1122" s="118" t="s">
        <v>47</v>
      </c>
      <c r="K1122" s="82" t="s">
        <v>48</v>
      </c>
      <c r="L1122" s="82"/>
    </row>
    <row r="1123" spans="1:12" ht="25.5">
      <c r="A1123" s="82" t="s">
        <v>421</v>
      </c>
      <c r="B1123" s="95" t="s">
        <v>471</v>
      </c>
      <c r="C1123" s="82" t="s">
        <v>97</v>
      </c>
      <c r="D1123" s="117">
        <v>43075</v>
      </c>
      <c r="E1123" s="98" t="s">
        <v>2105</v>
      </c>
      <c r="F1123" s="82" t="s">
        <v>45</v>
      </c>
      <c r="G1123" s="82" t="s">
        <v>46</v>
      </c>
      <c r="H1123" s="117">
        <v>43075</v>
      </c>
      <c r="I1123" s="111">
        <v>0</v>
      </c>
      <c r="J1123" s="118">
        <v>50</v>
      </c>
      <c r="K1123" s="82" t="s">
        <v>48</v>
      </c>
      <c r="L1123" s="82"/>
    </row>
    <row r="1124" spans="1:12" ht="12.75">
      <c r="A1124" s="82" t="s">
        <v>421</v>
      </c>
      <c r="B1124" s="95" t="s">
        <v>471</v>
      </c>
      <c r="C1124" s="82" t="s">
        <v>97</v>
      </c>
      <c r="D1124" s="117">
        <v>43076</v>
      </c>
      <c r="E1124" s="98" t="s">
        <v>2104</v>
      </c>
      <c r="F1124" s="82" t="s">
        <v>45</v>
      </c>
      <c r="G1124" s="82" t="s">
        <v>46</v>
      </c>
      <c r="H1124" s="117">
        <v>43083</v>
      </c>
      <c r="I1124" s="111">
        <v>0</v>
      </c>
      <c r="J1124" s="118">
        <v>100</v>
      </c>
      <c r="K1124" s="82" t="s">
        <v>48</v>
      </c>
      <c r="L1124" s="82"/>
    </row>
    <row r="1125" spans="1:12" ht="12.75">
      <c r="A1125" s="82" t="s">
        <v>421</v>
      </c>
      <c r="B1125" s="95" t="s">
        <v>471</v>
      </c>
      <c r="C1125" s="82" t="s">
        <v>97</v>
      </c>
      <c r="D1125" s="117">
        <v>43077</v>
      </c>
      <c r="E1125" s="98" t="s">
        <v>2103</v>
      </c>
      <c r="F1125" s="82" t="s">
        <v>45</v>
      </c>
      <c r="G1125" s="82" t="s">
        <v>46</v>
      </c>
      <c r="H1125" s="117">
        <v>43089</v>
      </c>
      <c r="I1125" s="111">
        <v>0</v>
      </c>
      <c r="J1125" s="118" t="s">
        <v>47</v>
      </c>
      <c r="K1125" s="82" t="s">
        <v>48</v>
      </c>
      <c r="L1125" s="82"/>
    </row>
    <row r="1126" spans="1:12" ht="25.5">
      <c r="A1126" s="82" t="s">
        <v>421</v>
      </c>
      <c r="B1126" s="95" t="s">
        <v>471</v>
      </c>
      <c r="C1126" s="82" t="s">
        <v>97</v>
      </c>
      <c r="D1126" s="117">
        <v>43080</v>
      </c>
      <c r="E1126" s="98" t="s">
        <v>2102</v>
      </c>
      <c r="F1126" s="82" t="s">
        <v>45</v>
      </c>
      <c r="G1126" s="82" t="s">
        <v>46</v>
      </c>
      <c r="H1126" s="117">
        <v>43081</v>
      </c>
      <c r="I1126" s="111">
        <v>0</v>
      </c>
      <c r="J1126" s="118">
        <v>100</v>
      </c>
      <c r="K1126" s="82" t="s">
        <v>48</v>
      </c>
      <c r="L1126" s="82"/>
    </row>
    <row r="1127" spans="1:12" ht="25.5">
      <c r="A1127" s="82" t="s">
        <v>421</v>
      </c>
      <c r="B1127" s="95" t="s">
        <v>471</v>
      </c>
      <c r="C1127" s="82" t="s">
        <v>97</v>
      </c>
      <c r="D1127" s="117">
        <v>43080</v>
      </c>
      <c r="E1127" s="98" t="s">
        <v>2101</v>
      </c>
      <c r="F1127" s="82" t="s">
        <v>45</v>
      </c>
      <c r="G1127" s="82" t="s">
        <v>46</v>
      </c>
      <c r="H1127" s="117">
        <v>43081</v>
      </c>
      <c r="I1127" s="111">
        <v>0</v>
      </c>
      <c r="J1127" s="118">
        <v>100</v>
      </c>
      <c r="K1127" s="82" t="s">
        <v>48</v>
      </c>
      <c r="L1127" s="82"/>
    </row>
    <row r="1128" spans="1:12" ht="25.5">
      <c r="A1128" s="82" t="s">
        <v>421</v>
      </c>
      <c r="B1128" s="95" t="s">
        <v>471</v>
      </c>
      <c r="C1128" s="82" t="s">
        <v>97</v>
      </c>
      <c r="D1128" s="117">
        <v>43081</v>
      </c>
      <c r="E1128" s="98" t="s">
        <v>2100</v>
      </c>
      <c r="F1128" s="82" t="s">
        <v>45</v>
      </c>
      <c r="G1128" s="82" t="s">
        <v>46</v>
      </c>
      <c r="H1128" s="117">
        <v>43081</v>
      </c>
      <c r="I1128" s="111">
        <v>0</v>
      </c>
      <c r="J1128" s="118">
        <v>100</v>
      </c>
      <c r="K1128" s="82" t="s">
        <v>48</v>
      </c>
      <c r="L1128" s="82"/>
    </row>
    <row r="1129" spans="1:12" ht="25.5">
      <c r="A1129" s="82" t="s">
        <v>421</v>
      </c>
      <c r="B1129" s="95" t="s">
        <v>471</v>
      </c>
      <c r="C1129" s="82" t="s">
        <v>97</v>
      </c>
      <c r="D1129" s="117">
        <v>43081</v>
      </c>
      <c r="E1129" s="98" t="s">
        <v>2099</v>
      </c>
      <c r="F1129" s="82" t="s">
        <v>45</v>
      </c>
      <c r="G1129" s="82" t="s">
        <v>46</v>
      </c>
      <c r="H1129" s="117">
        <v>43082</v>
      </c>
      <c r="I1129" s="111">
        <v>0</v>
      </c>
      <c r="J1129" s="118">
        <v>100</v>
      </c>
      <c r="K1129" s="82" t="s">
        <v>48</v>
      </c>
      <c r="L1129" s="82"/>
    </row>
    <row r="1130" spans="1:12" ht="25.5">
      <c r="A1130" s="82" t="s">
        <v>421</v>
      </c>
      <c r="B1130" s="95" t="s">
        <v>471</v>
      </c>
      <c r="C1130" s="82" t="s">
        <v>97</v>
      </c>
      <c r="D1130" s="117">
        <v>43081</v>
      </c>
      <c r="E1130" s="98" t="s">
        <v>2098</v>
      </c>
      <c r="F1130" s="82" t="s">
        <v>45</v>
      </c>
      <c r="G1130" s="82" t="s">
        <v>46</v>
      </c>
      <c r="H1130" s="117">
        <v>43081</v>
      </c>
      <c r="I1130" s="111">
        <v>0</v>
      </c>
      <c r="J1130" s="118">
        <v>100</v>
      </c>
      <c r="K1130" s="82" t="s">
        <v>48</v>
      </c>
      <c r="L1130" s="82"/>
    </row>
    <row r="1131" spans="1:12" ht="25.5">
      <c r="A1131" s="82" t="s">
        <v>421</v>
      </c>
      <c r="B1131" s="95" t="s">
        <v>471</v>
      </c>
      <c r="C1131" s="82" t="s">
        <v>97</v>
      </c>
      <c r="D1131" s="117">
        <v>43083</v>
      </c>
      <c r="E1131" s="98" t="s">
        <v>2097</v>
      </c>
      <c r="F1131" s="82" t="s">
        <v>45</v>
      </c>
      <c r="G1131" s="82" t="s">
        <v>46</v>
      </c>
      <c r="H1131" s="117">
        <v>43111</v>
      </c>
      <c r="I1131" s="111">
        <v>3</v>
      </c>
      <c r="J1131" s="118" t="s">
        <v>47</v>
      </c>
      <c r="K1131" s="82" t="s">
        <v>48</v>
      </c>
      <c r="L1131" s="82"/>
    </row>
    <row r="1132" spans="1:12" ht="12.75">
      <c r="A1132" s="82" t="s">
        <v>421</v>
      </c>
      <c r="B1132" s="95" t="s">
        <v>471</v>
      </c>
      <c r="C1132" s="82" t="s">
        <v>97</v>
      </c>
      <c r="D1132" s="117">
        <v>43087</v>
      </c>
      <c r="E1132" s="98" t="s">
        <v>2096</v>
      </c>
      <c r="F1132" s="82" t="s">
        <v>45</v>
      </c>
      <c r="G1132" s="82" t="s">
        <v>46</v>
      </c>
      <c r="H1132" s="117">
        <v>43087</v>
      </c>
      <c r="I1132" s="111">
        <v>8</v>
      </c>
      <c r="J1132" s="118" t="s">
        <v>47</v>
      </c>
      <c r="K1132" s="82" t="s">
        <v>48</v>
      </c>
      <c r="L1132" s="82"/>
    </row>
    <row r="1133" spans="1:12" ht="25.5">
      <c r="A1133" s="82" t="s">
        <v>421</v>
      </c>
      <c r="B1133" s="95" t="s">
        <v>471</v>
      </c>
      <c r="C1133" s="82" t="s">
        <v>97</v>
      </c>
      <c r="D1133" s="117">
        <v>43083</v>
      </c>
      <c r="E1133" s="98" t="s">
        <v>2095</v>
      </c>
      <c r="F1133" s="82" t="s">
        <v>45</v>
      </c>
      <c r="G1133" s="82" t="s">
        <v>46</v>
      </c>
      <c r="H1133" s="117">
        <v>43112</v>
      </c>
      <c r="I1133" s="111">
        <v>4</v>
      </c>
      <c r="J1133" s="118">
        <v>186</v>
      </c>
      <c r="K1133" s="82" t="s">
        <v>48</v>
      </c>
      <c r="L1133" s="82"/>
    </row>
    <row r="1134" spans="1:12" ht="25.5">
      <c r="A1134" s="82" t="s">
        <v>421</v>
      </c>
      <c r="B1134" s="119" t="s">
        <v>471</v>
      </c>
      <c r="C1134" s="82" t="s">
        <v>97</v>
      </c>
      <c r="D1134" s="117">
        <v>43087</v>
      </c>
      <c r="E1134" s="98" t="s">
        <v>2121</v>
      </c>
      <c r="F1134" s="82" t="s">
        <v>45</v>
      </c>
      <c r="G1134" s="82" t="s">
        <v>46</v>
      </c>
      <c r="H1134" s="117">
        <v>43108</v>
      </c>
      <c r="I1134" s="111">
        <v>0</v>
      </c>
      <c r="J1134" s="118">
        <v>360</v>
      </c>
      <c r="K1134" s="82" t="s">
        <v>48</v>
      </c>
      <c r="L1134" s="82"/>
    </row>
    <row r="1135" spans="1:12" ht="25.5">
      <c r="A1135" s="82" t="s">
        <v>421</v>
      </c>
      <c r="B1135" s="119" t="s">
        <v>471</v>
      </c>
      <c r="C1135" s="82" t="s">
        <v>97</v>
      </c>
      <c r="D1135" s="117">
        <v>43087</v>
      </c>
      <c r="E1135" s="98" t="s">
        <v>2122</v>
      </c>
      <c r="F1135" s="82" t="s">
        <v>45</v>
      </c>
      <c r="G1135" s="82" t="s">
        <v>46</v>
      </c>
      <c r="H1135" s="117" t="s">
        <v>992</v>
      </c>
      <c r="I1135" s="111">
        <v>9</v>
      </c>
      <c r="J1135" s="118">
        <v>86</v>
      </c>
      <c r="K1135" s="82" t="s">
        <v>48</v>
      </c>
      <c r="L1135" s="82"/>
    </row>
    <row r="1136" spans="1:12" ht="12.75">
      <c r="A1136" s="82" t="s">
        <v>421</v>
      </c>
      <c r="B1136" s="119" t="s">
        <v>471</v>
      </c>
      <c r="C1136" s="82" t="s">
        <v>97</v>
      </c>
      <c r="D1136" s="117">
        <v>43088</v>
      </c>
      <c r="E1136" s="98" t="s">
        <v>2123</v>
      </c>
      <c r="F1136" s="82" t="s">
        <v>45</v>
      </c>
      <c r="G1136" s="82" t="s">
        <v>46</v>
      </c>
      <c r="H1136" s="117">
        <v>43130</v>
      </c>
      <c r="I1136" s="111">
        <v>14</v>
      </c>
      <c r="J1136" s="118">
        <v>100</v>
      </c>
      <c r="K1136" s="82" t="s">
        <v>48</v>
      </c>
      <c r="L1136" s="82"/>
    </row>
    <row r="1137" spans="1:12" ht="12.75">
      <c r="A1137" s="82" t="s">
        <v>421</v>
      </c>
      <c r="B1137" s="119" t="s">
        <v>471</v>
      </c>
      <c r="C1137" s="82" t="s">
        <v>97</v>
      </c>
      <c r="D1137" s="117">
        <v>43087</v>
      </c>
      <c r="E1137" s="98" t="s">
        <v>2123</v>
      </c>
      <c r="F1137" s="82" t="s">
        <v>45</v>
      </c>
      <c r="G1137" s="82" t="s">
        <v>46</v>
      </c>
      <c r="H1137" s="117">
        <v>43088</v>
      </c>
      <c r="I1137" s="111">
        <v>0</v>
      </c>
      <c r="J1137" s="118">
        <v>100</v>
      </c>
      <c r="K1137" s="82" t="s">
        <v>48</v>
      </c>
      <c r="L1137" s="82"/>
    </row>
    <row r="1138" spans="1:12" ht="12.75">
      <c r="A1138" s="82" t="s">
        <v>421</v>
      </c>
      <c r="B1138" s="119" t="s">
        <v>471</v>
      </c>
      <c r="C1138" s="82" t="s">
        <v>97</v>
      </c>
      <c r="D1138" s="117">
        <v>43087</v>
      </c>
      <c r="E1138" s="98" t="s">
        <v>2123</v>
      </c>
      <c r="F1138" s="82" t="s">
        <v>45</v>
      </c>
      <c r="G1138" s="82" t="s">
        <v>46</v>
      </c>
      <c r="H1138" s="117">
        <v>43091</v>
      </c>
      <c r="I1138" s="111">
        <v>0</v>
      </c>
      <c r="J1138" s="118">
        <v>100</v>
      </c>
      <c r="K1138" s="82" t="s">
        <v>48</v>
      </c>
      <c r="L1138" s="82"/>
    </row>
    <row r="1139" spans="1:12" ht="12.75">
      <c r="A1139" s="82" t="s">
        <v>421</v>
      </c>
      <c r="B1139" s="119" t="s">
        <v>471</v>
      </c>
      <c r="C1139" s="82" t="s">
        <v>97</v>
      </c>
      <c r="D1139" s="117">
        <v>43088</v>
      </c>
      <c r="E1139" s="98" t="s">
        <v>2124</v>
      </c>
      <c r="F1139" s="82" t="s">
        <v>45</v>
      </c>
      <c r="G1139" s="82" t="s">
        <v>46</v>
      </c>
      <c r="H1139" s="117">
        <v>43103</v>
      </c>
      <c r="I1139" s="111">
        <v>0</v>
      </c>
      <c r="J1139" s="118" t="s">
        <v>47</v>
      </c>
      <c r="K1139" s="82" t="s">
        <v>48</v>
      </c>
      <c r="L1139" s="82"/>
    </row>
    <row r="1140" spans="1:12" ht="25.5">
      <c r="A1140" s="82" t="s">
        <v>421</v>
      </c>
      <c r="B1140" s="119" t="s">
        <v>471</v>
      </c>
      <c r="C1140" s="82" t="s">
        <v>97</v>
      </c>
      <c r="D1140" s="117">
        <v>43088</v>
      </c>
      <c r="E1140" s="98" t="s">
        <v>2125</v>
      </c>
      <c r="F1140" s="82" t="s">
        <v>45</v>
      </c>
      <c r="G1140" s="82" t="s">
        <v>46</v>
      </c>
      <c r="H1140" s="117">
        <v>43108</v>
      </c>
      <c r="I1140" s="111">
        <v>0</v>
      </c>
      <c r="J1140" s="118">
        <v>360</v>
      </c>
      <c r="K1140" s="82" t="s">
        <v>48</v>
      </c>
      <c r="L1140" s="82"/>
    </row>
    <row r="1141" spans="1:12" ht="25.5">
      <c r="A1141" s="82" t="s">
        <v>421</v>
      </c>
      <c r="B1141" s="119" t="s">
        <v>471</v>
      </c>
      <c r="C1141" s="82" t="s">
        <v>97</v>
      </c>
      <c r="D1141" s="117">
        <v>43090</v>
      </c>
      <c r="E1141" s="98" t="s">
        <v>2126</v>
      </c>
      <c r="F1141" s="82" t="s">
        <v>45</v>
      </c>
      <c r="G1141" s="82" t="s">
        <v>46</v>
      </c>
      <c r="H1141" s="117">
        <v>43186</v>
      </c>
      <c r="I1141" s="111">
        <v>47</v>
      </c>
      <c r="J1141" s="118" t="s">
        <v>47</v>
      </c>
      <c r="K1141" s="82" t="s">
        <v>48</v>
      </c>
      <c r="L1141" s="82"/>
    </row>
    <row r="1142" spans="1:12" ht="25.5">
      <c r="A1142" s="82" t="s">
        <v>421</v>
      </c>
      <c r="B1142" s="119" t="s">
        <v>471</v>
      </c>
      <c r="C1142" s="82" t="s">
        <v>97</v>
      </c>
      <c r="D1142" s="117">
        <v>43083</v>
      </c>
      <c r="E1142" s="98" t="s">
        <v>2127</v>
      </c>
      <c r="F1142" s="82" t="s">
        <v>45</v>
      </c>
      <c r="G1142" s="82" t="s">
        <v>46</v>
      </c>
      <c r="H1142" s="117">
        <v>43083</v>
      </c>
      <c r="I1142" s="111">
        <v>0</v>
      </c>
      <c r="J1142" s="118" t="s">
        <v>47</v>
      </c>
      <c r="K1142" s="82" t="s">
        <v>48</v>
      </c>
      <c r="L1142" s="82"/>
    </row>
    <row r="1143" spans="1:12" ht="12.75">
      <c r="A1143" s="82" t="s">
        <v>421</v>
      </c>
      <c r="B1143" s="119" t="s">
        <v>471</v>
      </c>
      <c r="C1143" s="82" t="s">
        <v>97</v>
      </c>
      <c r="D1143" s="117">
        <v>43090</v>
      </c>
      <c r="E1143" s="98" t="s">
        <v>2128</v>
      </c>
      <c r="F1143" s="82" t="s">
        <v>45</v>
      </c>
      <c r="G1143" s="82" t="s">
        <v>46</v>
      </c>
      <c r="H1143" s="117">
        <v>43090</v>
      </c>
      <c r="I1143" s="111">
        <v>0</v>
      </c>
      <c r="J1143" s="118" t="s">
        <v>47</v>
      </c>
      <c r="K1143" s="82" t="s">
        <v>48</v>
      </c>
      <c r="L1143" s="82"/>
    </row>
    <row r="1144" spans="1:12" ht="25.5">
      <c r="A1144" s="82" t="s">
        <v>421</v>
      </c>
      <c r="B1144" s="119" t="s">
        <v>471</v>
      </c>
      <c r="C1144" s="82" t="s">
        <v>97</v>
      </c>
      <c r="D1144" s="117">
        <v>43090</v>
      </c>
      <c r="E1144" s="98" t="s">
        <v>993</v>
      </c>
      <c r="F1144" s="82" t="s">
        <v>45</v>
      </c>
      <c r="G1144" s="82" t="s">
        <v>46</v>
      </c>
      <c r="H1144" s="117">
        <v>43090</v>
      </c>
      <c r="I1144" s="111">
        <v>0</v>
      </c>
      <c r="J1144" s="118" t="s">
        <v>47</v>
      </c>
      <c r="K1144" s="82" t="s">
        <v>48</v>
      </c>
      <c r="L1144" s="82"/>
    </row>
    <row r="1145" spans="1:12" ht="25.5">
      <c r="A1145" s="82" t="s">
        <v>421</v>
      </c>
      <c r="B1145" s="119" t="s">
        <v>471</v>
      </c>
      <c r="C1145" s="82" t="s">
        <v>97</v>
      </c>
      <c r="D1145" s="117">
        <v>43090</v>
      </c>
      <c r="E1145" s="98" t="s">
        <v>994</v>
      </c>
      <c r="F1145" s="82" t="s">
        <v>45</v>
      </c>
      <c r="G1145" s="82" t="s">
        <v>46</v>
      </c>
      <c r="H1145" s="117">
        <v>43090</v>
      </c>
      <c r="I1145" s="111">
        <v>0</v>
      </c>
      <c r="J1145" s="118" t="s">
        <v>47</v>
      </c>
      <c r="K1145" s="82" t="s">
        <v>48</v>
      </c>
      <c r="L1145" s="82"/>
    </row>
    <row r="1146" spans="1:12" ht="25.5">
      <c r="A1146" s="82" t="s">
        <v>421</v>
      </c>
      <c r="B1146" s="119" t="s">
        <v>471</v>
      </c>
      <c r="C1146" s="82" t="s">
        <v>97</v>
      </c>
      <c r="D1146" s="117">
        <v>43090</v>
      </c>
      <c r="E1146" s="98" t="s">
        <v>995</v>
      </c>
      <c r="F1146" s="82" t="s">
        <v>45</v>
      </c>
      <c r="G1146" s="82" t="s">
        <v>46</v>
      </c>
      <c r="H1146" s="117">
        <v>43091</v>
      </c>
      <c r="I1146" s="111">
        <v>0</v>
      </c>
      <c r="J1146" s="118">
        <v>100</v>
      </c>
      <c r="K1146" s="82" t="s">
        <v>48</v>
      </c>
      <c r="L1146" s="82"/>
    </row>
    <row r="1147" spans="1:12" ht="38.25">
      <c r="A1147" s="82" t="s">
        <v>421</v>
      </c>
      <c r="B1147" s="119" t="s">
        <v>471</v>
      </c>
      <c r="C1147" s="82" t="s">
        <v>97</v>
      </c>
      <c r="D1147" s="117">
        <v>43091</v>
      </c>
      <c r="E1147" s="98" t="s">
        <v>996</v>
      </c>
      <c r="F1147" s="82" t="s">
        <v>45</v>
      </c>
      <c r="G1147" s="82" t="s">
        <v>46</v>
      </c>
      <c r="H1147" s="117">
        <v>43112</v>
      </c>
      <c r="I1147" s="111">
        <v>0</v>
      </c>
      <c r="J1147" s="118">
        <v>360</v>
      </c>
      <c r="K1147" s="82" t="s">
        <v>48</v>
      </c>
      <c r="L1147" s="82"/>
    </row>
    <row r="1148" spans="1:12" ht="12.75">
      <c r="A1148" s="82" t="s">
        <v>421</v>
      </c>
      <c r="B1148" s="119" t="s">
        <v>471</v>
      </c>
      <c r="C1148" s="82" t="s">
        <v>97</v>
      </c>
      <c r="D1148" s="117">
        <v>43091</v>
      </c>
      <c r="E1148" s="98" t="s">
        <v>2129</v>
      </c>
      <c r="F1148" s="82" t="s">
        <v>45</v>
      </c>
      <c r="G1148" s="82" t="s">
        <v>46</v>
      </c>
      <c r="H1148" s="117">
        <v>43108</v>
      </c>
      <c r="I1148" s="111">
        <v>0</v>
      </c>
      <c r="J1148" s="118">
        <v>100</v>
      </c>
      <c r="K1148" s="82" t="s">
        <v>48</v>
      </c>
      <c r="L1148" s="82"/>
    </row>
    <row r="1149" spans="1:12" ht="38.25">
      <c r="A1149" s="82" t="s">
        <v>421</v>
      </c>
      <c r="B1149" s="119" t="s">
        <v>471</v>
      </c>
      <c r="C1149" s="82" t="s">
        <v>97</v>
      </c>
      <c r="D1149" s="117">
        <v>43091</v>
      </c>
      <c r="E1149" s="98" t="s">
        <v>997</v>
      </c>
      <c r="F1149" s="82" t="s">
        <v>45</v>
      </c>
      <c r="G1149" s="82" t="s">
        <v>46</v>
      </c>
      <c r="H1149" s="117">
        <v>43108</v>
      </c>
      <c r="I1149" s="111">
        <v>0</v>
      </c>
      <c r="J1149" s="118">
        <v>86</v>
      </c>
      <c r="K1149" s="82" t="s">
        <v>48</v>
      </c>
      <c r="L1149" s="82"/>
    </row>
    <row r="1150" spans="1:12" ht="12.75">
      <c r="A1150" s="82" t="s">
        <v>421</v>
      </c>
      <c r="B1150" s="119" t="s">
        <v>471</v>
      </c>
      <c r="C1150" s="82" t="s">
        <v>97</v>
      </c>
      <c r="D1150" s="117">
        <v>43090</v>
      </c>
      <c r="E1150" s="98" t="s">
        <v>2130</v>
      </c>
      <c r="F1150" s="82" t="s">
        <v>45</v>
      </c>
      <c r="G1150" s="82" t="s">
        <v>46</v>
      </c>
      <c r="H1150" s="117">
        <v>43119</v>
      </c>
      <c r="I1150" s="111">
        <v>2</v>
      </c>
      <c r="J1150" s="118">
        <v>360</v>
      </c>
      <c r="K1150" s="82" t="s">
        <v>48</v>
      </c>
      <c r="L1150" s="82"/>
    </row>
    <row r="1151" spans="1:12" ht="25.5">
      <c r="A1151" s="82" t="s">
        <v>421</v>
      </c>
      <c r="B1151" s="119" t="s">
        <v>471</v>
      </c>
      <c r="C1151" s="82" t="s">
        <v>97</v>
      </c>
      <c r="D1151" s="117">
        <v>43096</v>
      </c>
      <c r="E1151" s="98" t="s">
        <v>2131</v>
      </c>
      <c r="F1151" s="82" t="s">
        <v>45</v>
      </c>
      <c r="G1151" s="82" t="s">
        <v>46</v>
      </c>
      <c r="H1151" s="117">
        <v>43108</v>
      </c>
      <c r="I1151" s="111">
        <v>0</v>
      </c>
      <c r="J1151" s="118">
        <v>86</v>
      </c>
      <c r="K1151" s="82" t="s">
        <v>48</v>
      </c>
      <c r="L1151" s="82"/>
    </row>
    <row r="1152" spans="1:12" ht="12.75">
      <c r="A1152" s="82" t="s">
        <v>421</v>
      </c>
      <c r="B1152" s="119" t="s">
        <v>471</v>
      </c>
      <c r="C1152" s="82" t="s">
        <v>97</v>
      </c>
      <c r="D1152" s="117">
        <v>43097</v>
      </c>
      <c r="E1152" s="98" t="s">
        <v>2132</v>
      </c>
      <c r="F1152" s="82" t="s">
        <v>45</v>
      </c>
      <c r="G1152" s="82" t="s">
        <v>46</v>
      </c>
      <c r="H1152" s="117">
        <v>43118</v>
      </c>
      <c r="I1152" s="111">
        <v>0</v>
      </c>
      <c r="J1152" s="118">
        <v>100</v>
      </c>
      <c r="K1152" s="82" t="s">
        <v>48</v>
      </c>
      <c r="L1152" s="82"/>
    </row>
    <row r="1153" spans="1:12" ht="12.75">
      <c r="A1153" s="82" t="s">
        <v>421</v>
      </c>
      <c r="B1153" s="119" t="s">
        <v>471</v>
      </c>
      <c r="C1153" s="82" t="s">
        <v>97</v>
      </c>
      <c r="D1153" s="117">
        <v>43097</v>
      </c>
      <c r="E1153" s="98" t="s">
        <v>2123</v>
      </c>
      <c r="F1153" s="82" t="s">
        <v>45</v>
      </c>
      <c r="G1153" s="82" t="s">
        <v>46</v>
      </c>
      <c r="H1153" s="117">
        <v>43109</v>
      </c>
      <c r="I1153" s="111">
        <v>0</v>
      </c>
      <c r="J1153" s="118">
        <v>100</v>
      </c>
      <c r="K1153" s="82" t="s">
        <v>48</v>
      </c>
      <c r="L1153" s="82"/>
    </row>
    <row r="1154" spans="1:12" ht="51">
      <c r="A1154" s="82" t="s">
        <v>421</v>
      </c>
      <c r="B1154" s="95" t="s">
        <v>471</v>
      </c>
      <c r="C1154" s="82" t="s">
        <v>97</v>
      </c>
      <c r="D1154" s="120">
        <v>43074</v>
      </c>
      <c r="E1154" s="97" t="s">
        <v>998</v>
      </c>
      <c r="F1154" s="95" t="s">
        <v>45</v>
      </c>
      <c r="G1154" s="82" t="s">
        <v>46</v>
      </c>
      <c r="H1154" s="120">
        <v>43074</v>
      </c>
      <c r="I1154" s="95">
        <v>0</v>
      </c>
      <c r="J1154" s="95" t="s">
        <v>999</v>
      </c>
      <c r="K1154" s="95" t="s">
        <v>48</v>
      </c>
      <c r="L1154" s="82"/>
    </row>
    <row r="1155" spans="1:12" ht="25.5">
      <c r="A1155" s="82" t="s">
        <v>421</v>
      </c>
      <c r="B1155" s="95" t="s">
        <v>471</v>
      </c>
      <c r="C1155" s="82" t="s">
        <v>97</v>
      </c>
      <c r="D1155" s="120">
        <v>43075</v>
      </c>
      <c r="E1155" s="97" t="s">
        <v>1000</v>
      </c>
      <c r="F1155" s="95" t="s">
        <v>45</v>
      </c>
      <c r="G1155" s="82" t="s">
        <v>46</v>
      </c>
      <c r="H1155" s="120">
        <v>43075</v>
      </c>
      <c r="I1155" s="95">
        <v>0</v>
      </c>
      <c r="J1155" s="95" t="s">
        <v>999</v>
      </c>
      <c r="K1155" s="95" t="s">
        <v>48</v>
      </c>
      <c r="L1155" s="82"/>
    </row>
    <row r="1156" spans="1:12" ht="63.75">
      <c r="A1156" s="82" t="s">
        <v>421</v>
      </c>
      <c r="B1156" s="95" t="s">
        <v>471</v>
      </c>
      <c r="C1156" s="82" t="s">
        <v>97</v>
      </c>
      <c r="D1156" s="120">
        <v>43076</v>
      </c>
      <c r="E1156" s="97" t="s">
        <v>1001</v>
      </c>
      <c r="F1156" s="95" t="s">
        <v>45</v>
      </c>
      <c r="G1156" s="82" t="s">
        <v>46</v>
      </c>
      <c r="H1156" s="120">
        <v>43076</v>
      </c>
      <c r="I1156" s="95">
        <v>0</v>
      </c>
      <c r="J1156" s="95" t="s">
        <v>999</v>
      </c>
      <c r="K1156" s="95" t="s">
        <v>48</v>
      </c>
      <c r="L1156" s="82"/>
    </row>
    <row r="1157" spans="1:12" ht="63.75">
      <c r="A1157" s="82" t="s">
        <v>421</v>
      </c>
      <c r="B1157" s="95" t="s">
        <v>471</v>
      </c>
      <c r="C1157" s="82" t="s">
        <v>97</v>
      </c>
      <c r="D1157" s="120">
        <v>43076</v>
      </c>
      <c r="E1157" s="97" t="s">
        <v>1002</v>
      </c>
      <c r="F1157" s="95" t="s">
        <v>45</v>
      </c>
      <c r="G1157" s="82" t="s">
        <v>46</v>
      </c>
      <c r="H1157" s="120">
        <v>43076</v>
      </c>
      <c r="I1157" s="95">
        <v>0</v>
      </c>
      <c r="J1157" s="95" t="s">
        <v>999</v>
      </c>
      <c r="K1157" s="95" t="s">
        <v>48</v>
      </c>
      <c r="L1157" s="82"/>
    </row>
    <row r="1158" spans="1:12" ht="12.75">
      <c r="A1158" s="82" t="s">
        <v>421</v>
      </c>
      <c r="B1158" s="95" t="s">
        <v>471</v>
      </c>
      <c r="C1158" s="82" t="s">
        <v>97</v>
      </c>
      <c r="D1158" s="120">
        <v>43077</v>
      </c>
      <c r="E1158" s="97" t="s">
        <v>1003</v>
      </c>
      <c r="F1158" s="95" t="s">
        <v>45</v>
      </c>
      <c r="G1158" s="82" t="s">
        <v>46</v>
      </c>
      <c r="H1158" s="120">
        <v>43077</v>
      </c>
      <c r="I1158" s="95">
        <v>0</v>
      </c>
      <c r="J1158" s="95" t="s">
        <v>47</v>
      </c>
      <c r="K1158" s="95" t="s">
        <v>48</v>
      </c>
      <c r="L1158" s="82"/>
    </row>
    <row r="1159" spans="1:12" ht="51">
      <c r="A1159" s="82" t="s">
        <v>421</v>
      </c>
      <c r="B1159" s="95" t="s">
        <v>471</v>
      </c>
      <c r="C1159" s="82" t="s">
        <v>97</v>
      </c>
      <c r="D1159" s="120">
        <v>43077</v>
      </c>
      <c r="E1159" s="98" t="s">
        <v>1004</v>
      </c>
      <c r="F1159" s="82" t="s">
        <v>45</v>
      </c>
      <c r="G1159" s="82" t="s">
        <v>46</v>
      </c>
      <c r="H1159" s="120">
        <v>43077</v>
      </c>
      <c r="I1159" s="111">
        <v>0</v>
      </c>
      <c r="J1159" s="95" t="s">
        <v>47</v>
      </c>
      <c r="K1159" s="82" t="s">
        <v>48</v>
      </c>
      <c r="L1159" s="82"/>
    </row>
    <row r="1160" spans="1:12" ht="12.75">
      <c r="A1160" s="82" t="s">
        <v>421</v>
      </c>
      <c r="B1160" s="121" t="s">
        <v>471</v>
      </c>
      <c r="C1160" s="82" t="s">
        <v>97</v>
      </c>
      <c r="D1160" s="120">
        <v>43080</v>
      </c>
      <c r="E1160" s="97" t="s">
        <v>1005</v>
      </c>
      <c r="F1160" s="82" t="s">
        <v>45</v>
      </c>
      <c r="G1160" s="82" t="s">
        <v>46</v>
      </c>
      <c r="H1160" s="120">
        <v>43080</v>
      </c>
      <c r="I1160" s="111">
        <v>0</v>
      </c>
      <c r="J1160" s="82" t="s">
        <v>999</v>
      </c>
      <c r="K1160" s="82" t="s">
        <v>48</v>
      </c>
      <c r="L1160" s="82"/>
    </row>
    <row r="1161" spans="1:12" ht="38.25">
      <c r="A1161" s="82" t="s">
        <v>421</v>
      </c>
      <c r="B1161" s="121" t="s">
        <v>471</v>
      </c>
      <c r="C1161" s="82" t="s">
        <v>97</v>
      </c>
      <c r="D1161" s="120">
        <v>43081</v>
      </c>
      <c r="E1161" s="98" t="s">
        <v>2068</v>
      </c>
      <c r="F1161" s="82" t="s">
        <v>45</v>
      </c>
      <c r="G1161" s="82" t="s">
        <v>46</v>
      </c>
      <c r="H1161" s="120">
        <v>43081</v>
      </c>
      <c r="I1161" s="111">
        <v>0</v>
      </c>
      <c r="J1161" s="82" t="s">
        <v>999</v>
      </c>
      <c r="K1161" s="82" t="s">
        <v>48</v>
      </c>
      <c r="L1161" s="82"/>
    </row>
    <row r="1162" spans="1:12" ht="38.25">
      <c r="A1162" s="82" t="s">
        <v>421</v>
      </c>
      <c r="B1162" s="121" t="s">
        <v>471</v>
      </c>
      <c r="C1162" s="82" t="s">
        <v>97</v>
      </c>
      <c r="D1162" s="120">
        <v>43082</v>
      </c>
      <c r="E1162" s="97" t="s">
        <v>1006</v>
      </c>
      <c r="F1162" s="82" t="s">
        <v>45</v>
      </c>
      <c r="G1162" s="82" t="s">
        <v>46</v>
      </c>
      <c r="H1162" s="120">
        <v>43082</v>
      </c>
      <c r="I1162" s="111">
        <v>0</v>
      </c>
      <c r="J1162" s="82" t="s">
        <v>999</v>
      </c>
      <c r="K1162" s="82" t="s">
        <v>48</v>
      </c>
      <c r="L1162" s="82"/>
    </row>
    <row r="1163" spans="1:12" ht="76.5">
      <c r="A1163" s="82" t="s">
        <v>421</v>
      </c>
      <c r="B1163" s="121" t="s">
        <v>471</v>
      </c>
      <c r="C1163" s="82" t="s">
        <v>97</v>
      </c>
      <c r="D1163" s="120">
        <v>43082</v>
      </c>
      <c r="E1163" s="97" t="s">
        <v>1007</v>
      </c>
      <c r="F1163" s="82" t="s">
        <v>45</v>
      </c>
      <c r="G1163" s="82" t="s">
        <v>46</v>
      </c>
      <c r="H1163" s="120">
        <v>43082</v>
      </c>
      <c r="I1163" s="111">
        <v>0</v>
      </c>
      <c r="J1163" s="82" t="s">
        <v>999</v>
      </c>
      <c r="K1163" s="82" t="s">
        <v>48</v>
      </c>
      <c r="L1163" s="82"/>
    </row>
    <row r="1164" spans="1:12" ht="51">
      <c r="A1164" s="82" t="s">
        <v>421</v>
      </c>
      <c r="B1164" s="121" t="s">
        <v>471</v>
      </c>
      <c r="C1164" s="82" t="s">
        <v>97</v>
      </c>
      <c r="D1164" s="120">
        <v>43082</v>
      </c>
      <c r="E1164" s="97" t="s">
        <v>2145</v>
      </c>
      <c r="F1164" s="82" t="s">
        <v>45</v>
      </c>
      <c r="G1164" s="82" t="s">
        <v>46</v>
      </c>
      <c r="H1164" s="120">
        <v>43082</v>
      </c>
      <c r="I1164" s="111">
        <v>0</v>
      </c>
      <c r="J1164" s="82" t="s">
        <v>999</v>
      </c>
      <c r="K1164" s="82" t="s">
        <v>48</v>
      </c>
      <c r="L1164" s="82"/>
    </row>
    <row r="1165" spans="1:12" ht="12.75">
      <c r="A1165" s="82" t="s">
        <v>421</v>
      </c>
      <c r="B1165" s="121" t="s">
        <v>471</v>
      </c>
      <c r="C1165" s="82" t="s">
        <v>97</v>
      </c>
      <c r="D1165" s="120">
        <v>43083</v>
      </c>
      <c r="E1165" s="98" t="s">
        <v>1008</v>
      </c>
      <c r="F1165" s="82" t="s">
        <v>45</v>
      </c>
      <c r="G1165" s="82" t="s">
        <v>46</v>
      </c>
      <c r="H1165" s="120">
        <v>43083</v>
      </c>
      <c r="I1165" s="111">
        <v>0</v>
      </c>
      <c r="J1165" s="82" t="s">
        <v>999</v>
      </c>
      <c r="K1165" s="82" t="s">
        <v>48</v>
      </c>
      <c r="L1165" s="82"/>
    </row>
    <row r="1166" spans="1:12" ht="25.5">
      <c r="A1166" s="82" t="s">
        <v>421</v>
      </c>
      <c r="B1166" s="121" t="s">
        <v>471</v>
      </c>
      <c r="C1166" s="82" t="s">
        <v>97</v>
      </c>
      <c r="D1166" s="120">
        <v>43083</v>
      </c>
      <c r="E1166" s="98" t="s">
        <v>1009</v>
      </c>
      <c r="F1166" s="82" t="s">
        <v>45</v>
      </c>
      <c r="G1166" s="82" t="s">
        <v>46</v>
      </c>
      <c r="H1166" s="120">
        <v>43083</v>
      </c>
      <c r="I1166" s="111">
        <v>0</v>
      </c>
      <c r="J1166" s="82" t="s">
        <v>1010</v>
      </c>
      <c r="K1166" s="82" t="s">
        <v>48</v>
      </c>
      <c r="L1166" s="82"/>
    </row>
    <row r="1167" spans="1:12" ht="42.75" customHeight="1">
      <c r="A1167" s="82" t="s">
        <v>421</v>
      </c>
      <c r="B1167" s="119" t="s">
        <v>471</v>
      </c>
      <c r="C1167" s="82" t="s">
        <v>97</v>
      </c>
      <c r="D1167" s="120">
        <v>43084</v>
      </c>
      <c r="E1167" s="97" t="s">
        <v>1011</v>
      </c>
      <c r="F1167" s="82" t="s">
        <v>45</v>
      </c>
      <c r="G1167" s="82" t="s">
        <v>46</v>
      </c>
      <c r="H1167" s="120">
        <v>43084</v>
      </c>
      <c r="I1167" s="111">
        <v>0</v>
      </c>
      <c r="J1167" s="82" t="s">
        <v>999</v>
      </c>
      <c r="K1167" s="82" t="s">
        <v>48</v>
      </c>
      <c r="L1167" s="82"/>
    </row>
    <row r="1168" spans="1:12" ht="63.75">
      <c r="A1168" s="82" t="s">
        <v>421</v>
      </c>
      <c r="B1168" s="119" t="s">
        <v>471</v>
      </c>
      <c r="C1168" s="82" t="s">
        <v>97</v>
      </c>
      <c r="D1168" s="120">
        <v>43084</v>
      </c>
      <c r="E1168" s="97" t="s">
        <v>1012</v>
      </c>
      <c r="F1168" s="82" t="s">
        <v>45</v>
      </c>
      <c r="G1168" s="82" t="s">
        <v>46</v>
      </c>
      <c r="H1168" s="120">
        <v>43084</v>
      </c>
      <c r="I1168" s="111">
        <v>0</v>
      </c>
      <c r="J1168" s="82" t="s">
        <v>47</v>
      </c>
      <c r="K1168" s="82" t="s">
        <v>48</v>
      </c>
      <c r="L1168" s="82"/>
    </row>
    <row r="1169" spans="1:12" ht="42.75" customHeight="1">
      <c r="A1169" s="82" t="s">
        <v>421</v>
      </c>
      <c r="B1169" s="119" t="s">
        <v>471</v>
      </c>
      <c r="C1169" s="82" t="s">
        <v>97</v>
      </c>
      <c r="D1169" s="120">
        <v>43084</v>
      </c>
      <c r="E1169" s="97" t="s">
        <v>1013</v>
      </c>
      <c r="F1169" s="82" t="s">
        <v>45</v>
      </c>
      <c r="G1169" s="82" t="s">
        <v>46</v>
      </c>
      <c r="H1169" s="120">
        <v>43084</v>
      </c>
      <c r="I1169" s="111">
        <v>0</v>
      </c>
      <c r="J1169" s="82" t="s">
        <v>999</v>
      </c>
      <c r="K1169" s="82" t="s">
        <v>48</v>
      </c>
      <c r="L1169" s="82"/>
    </row>
    <row r="1170" spans="1:12" ht="38.25">
      <c r="A1170" s="82" t="s">
        <v>421</v>
      </c>
      <c r="B1170" s="119" t="s">
        <v>471</v>
      </c>
      <c r="C1170" s="82" t="s">
        <v>97</v>
      </c>
      <c r="D1170" s="120">
        <v>43088</v>
      </c>
      <c r="E1170" s="98" t="s">
        <v>1014</v>
      </c>
      <c r="F1170" s="82" t="s">
        <v>45</v>
      </c>
      <c r="G1170" s="82" t="s">
        <v>46</v>
      </c>
      <c r="H1170" s="120">
        <v>43088</v>
      </c>
      <c r="I1170" s="111">
        <v>0</v>
      </c>
      <c r="J1170" s="82" t="s">
        <v>999</v>
      </c>
      <c r="K1170" s="82" t="s">
        <v>48</v>
      </c>
      <c r="L1170" s="82"/>
    </row>
    <row r="1171" spans="1:12" ht="25.5">
      <c r="A1171" s="82" t="s">
        <v>421</v>
      </c>
      <c r="B1171" s="119" t="s">
        <v>471</v>
      </c>
      <c r="C1171" s="82" t="s">
        <v>97</v>
      </c>
      <c r="D1171" s="120">
        <v>43088</v>
      </c>
      <c r="E1171" s="98" t="s">
        <v>1015</v>
      </c>
      <c r="F1171" s="82" t="s">
        <v>45</v>
      </c>
      <c r="G1171" s="82" t="s">
        <v>46</v>
      </c>
      <c r="H1171" s="120">
        <v>43088</v>
      </c>
      <c r="I1171" s="111">
        <v>0</v>
      </c>
      <c r="J1171" s="82" t="s">
        <v>999</v>
      </c>
      <c r="K1171" s="82" t="s">
        <v>48</v>
      </c>
      <c r="L1171" s="82"/>
    </row>
    <row r="1172" spans="1:12" ht="25.5">
      <c r="A1172" s="82" t="s">
        <v>421</v>
      </c>
      <c r="B1172" s="119" t="s">
        <v>471</v>
      </c>
      <c r="C1172" s="82" t="s">
        <v>97</v>
      </c>
      <c r="D1172" s="120">
        <v>43090</v>
      </c>
      <c r="E1172" s="98" t="s">
        <v>1016</v>
      </c>
      <c r="F1172" s="82" t="s">
        <v>45</v>
      </c>
      <c r="G1172" s="82" t="s">
        <v>46</v>
      </c>
      <c r="H1172" s="120">
        <v>43090</v>
      </c>
      <c r="I1172" s="111">
        <v>0</v>
      </c>
      <c r="J1172" s="82" t="s">
        <v>999</v>
      </c>
      <c r="K1172" s="82" t="s">
        <v>48</v>
      </c>
      <c r="L1172" s="82"/>
    </row>
    <row r="1173" spans="1:12" ht="38.25">
      <c r="A1173" s="82" t="s">
        <v>421</v>
      </c>
      <c r="B1173" s="119" t="s">
        <v>471</v>
      </c>
      <c r="C1173" s="82" t="s">
        <v>97</v>
      </c>
      <c r="D1173" s="120">
        <v>43090</v>
      </c>
      <c r="E1173" s="98" t="s">
        <v>1017</v>
      </c>
      <c r="F1173" s="82" t="s">
        <v>45</v>
      </c>
      <c r="G1173" s="82" t="s">
        <v>46</v>
      </c>
      <c r="H1173" s="120">
        <v>43090</v>
      </c>
      <c r="I1173" s="111">
        <v>0</v>
      </c>
      <c r="J1173" s="82" t="s">
        <v>999</v>
      </c>
      <c r="K1173" s="82" t="s">
        <v>48</v>
      </c>
      <c r="L1173" s="82"/>
    </row>
    <row r="1174" spans="1:12" ht="76.5">
      <c r="A1174" s="82" t="s">
        <v>421</v>
      </c>
      <c r="B1174" s="119" t="s">
        <v>471</v>
      </c>
      <c r="C1174" s="82" t="s">
        <v>97</v>
      </c>
      <c r="D1174" s="120">
        <v>43090</v>
      </c>
      <c r="E1174" s="98" t="s">
        <v>1018</v>
      </c>
      <c r="F1174" s="82" t="s">
        <v>45</v>
      </c>
      <c r="G1174" s="82" t="s">
        <v>46</v>
      </c>
      <c r="H1174" s="120">
        <v>43090</v>
      </c>
      <c r="I1174" s="111">
        <v>0</v>
      </c>
      <c r="J1174" s="82" t="s">
        <v>999</v>
      </c>
      <c r="K1174" s="82" t="s">
        <v>48</v>
      </c>
      <c r="L1174" s="82"/>
    </row>
    <row r="1175" spans="1:12" ht="38.25" customHeight="1">
      <c r="A1175" s="53" t="s">
        <v>421</v>
      </c>
      <c r="B1175" s="122" t="s">
        <v>471</v>
      </c>
      <c r="C1175" s="53" t="s">
        <v>97</v>
      </c>
      <c r="D1175" s="123">
        <v>43090</v>
      </c>
      <c r="E1175" s="98" t="s">
        <v>1019</v>
      </c>
      <c r="F1175" s="53" t="s">
        <v>45</v>
      </c>
      <c r="G1175" s="53" t="s">
        <v>46</v>
      </c>
      <c r="H1175" s="123">
        <v>43090</v>
      </c>
      <c r="I1175" s="71">
        <v>0</v>
      </c>
      <c r="J1175" s="53" t="s">
        <v>999</v>
      </c>
      <c r="K1175" s="53" t="s">
        <v>48</v>
      </c>
      <c r="L1175" s="53"/>
    </row>
    <row r="1176" spans="1:12" ht="12.75">
      <c r="A1176" s="45" t="s">
        <v>421</v>
      </c>
      <c r="B1176" s="52">
        <v>4940</v>
      </c>
      <c r="C1176" s="45" t="s">
        <v>449</v>
      </c>
      <c r="D1176" s="47">
        <v>43070</v>
      </c>
      <c r="E1176" s="44" t="s">
        <v>1020</v>
      </c>
      <c r="F1176" s="45" t="s">
        <v>45</v>
      </c>
      <c r="G1176" s="53" t="s">
        <v>262</v>
      </c>
      <c r="H1176" s="47">
        <v>43074</v>
      </c>
      <c r="I1176" s="49">
        <v>2</v>
      </c>
      <c r="J1176" s="45" t="s">
        <v>47</v>
      </c>
      <c r="K1176" s="45" t="s">
        <v>48</v>
      </c>
      <c r="L1176" s="45" t="s">
        <v>1021</v>
      </c>
    </row>
    <row r="1177" spans="1:12" ht="12.75">
      <c r="A1177" s="45" t="s">
        <v>421</v>
      </c>
      <c r="B1177" s="52">
        <v>4941</v>
      </c>
      <c r="C1177" s="45" t="s">
        <v>449</v>
      </c>
      <c r="D1177" s="47">
        <v>43070</v>
      </c>
      <c r="E1177" s="44" t="s">
        <v>1020</v>
      </c>
      <c r="F1177" s="45" t="s">
        <v>45</v>
      </c>
      <c r="G1177" s="53" t="s">
        <v>262</v>
      </c>
      <c r="H1177" s="47">
        <v>43074</v>
      </c>
      <c r="I1177" s="49">
        <v>2</v>
      </c>
      <c r="J1177" s="45" t="s">
        <v>47</v>
      </c>
      <c r="K1177" s="45" t="s">
        <v>48</v>
      </c>
      <c r="L1177" s="45" t="s">
        <v>1021</v>
      </c>
    </row>
    <row r="1178" spans="1:12" ht="12.75">
      <c r="A1178" s="45" t="s">
        <v>421</v>
      </c>
      <c r="B1178" s="52">
        <v>4942</v>
      </c>
      <c r="C1178" s="45" t="s">
        <v>449</v>
      </c>
      <c r="D1178" s="47">
        <v>43070</v>
      </c>
      <c r="E1178" s="44" t="s">
        <v>1020</v>
      </c>
      <c r="F1178" s="45" t="s">
        <v>45</v>
      </c>
      <c r="G1178" s="53" t="s">
        <v>262</v>
      </c>
      <c r="H1178" s="47">
        <v>43074</v>
      </c>
      <c r="I1178" s="49">
        <v>2</v>
      </c>
      <c r="J1178" s="45" t="s">
        <v>47</v>
      </c>
      <c r="K1178" s="45" t="s">
        <v>48</v>
      </c>
      <c r="L1178" s="45" t="s">
        <v>1021</v>
      </c>
    </row>
    <row r="1179" spans="1:12" ht="12.75">
      <c r="A1179" s="45" t="s">
        <v>421</v>
      </c>
      <c r="B1179" s="52">
        <v>4944</v>
      </c>
      <c r="C1179" s="45" t="s">
        <v>449</v>
      </c>
      <c r="D1179" s="47">
        <v>43070</v>
      </c>
      <c r="E1179" s="44" t="s">
        <v>1020</v>
      </c>
      <c r="F1179" s="45" t="s">
        <v>45</v>
      </c>
      <c r="G1179" s="53" t="s">
        <v>262</v>
      </c>
      <c r="H1179" s="47">
        <v>43074</v>
      </c>
      <c r="I1179" s="49">
        <v>2</v>
      </c>
      <c r="J1179" s="45" t="s">
        <v>47</v>
      </c>
      <c r="K1179" s="45" t="s">
        <v>48</v>
      </c>
      <c r="L1179" s="45" t="s">
        <v>1021</v>
      </c>
    </row>
    <row r="1180" spans="1:12" ht="12.75">
      <c r="A1180" s="45" t="s">
        <v>421</v>
      </c>
      <c r="B1180" s="52">
        <v>4945</v>
      </c>
      <c r="C1180" s="45" t="s">
        <v>449</v>
      </c>
      <c r="D1180" s="47">
        <v>43070</v>
      </c>
      <c r="E1180" s="44" t="s">
        <v>1020</v>
      </c>
      <c r="F1180" s="45" t="s">
        <v>45</v>
      </c>
      <c r="G1180" s="53" t="s">
        <v>262</v>
      </c>
      <c r="H1180" s="47">
        <v>43074</v>
      </c>
      <c r="I1180" s="49">
        <v>2</v>
      </c>
      <c r="J1180" s="45" t="s">
        <v>47</v>
      </c>
      <c r="K1180" s="45" t="s">
        <v>48</v>
      </c>
      <c r="L1180" s="45" t="s">
        <v>1021</v>
      </c>
    </row>
    <row r="1181" spans="1:12" ht="25.5">
      <c r="A1181" s="45" t="s">
        <v>421</v>
      </c>
      <c r="B1181" s="52">
        <v>4958</v>
      </c>
      <c r="C1181" s="45" t="s">
        <v>449</v>
      </c>
      <c r="D1181" s="47">
        <v>43073</v>
      </c>
      <c r="E1181" s="44" t="s">
        <v>1020</v>
      </c>
      <c r="F1181" s="45" t="s">
        <v>45</v>
      </c>
      <c r="G1181" s="53" t="s">
        <v>262</v>
      </c>
      <c r="H1181" s="47">
        <v>43076</v>
      </c>
      <c r="I1181" s="49">
        <v>3</v>
      </c>
      <c r="J1181" s="45" t="s">
        <v>47</v>
      </c>
      <c r="K1181" s="45" t="s">
        <v>48</v>
      </c>
      <c r="L1181" s="45" t="s">
        <v>1022</v>
      </c>
    </row>
    <row r="1182" spans="1:12" ht="12.75">
      <c r="A1182" s="45" t="s">
        <v>421</v>
      </c>
      <c r="B1182" s="52">
        <v>4960</v>
      </c>
      <c r="C1182" s="45" t="s">
        <v>449</v>
      </c>
      <c r="D1182" s="47">
        <v>43073</v>
      </c>
      <c r="E1182" s="44" t="s">
        <v>1020</v>
      </c>
      <c r="F1182" s="45" t="s">
        <v>45</v>
      </c>
      <c r="G1182" s="53" t="s">
        <v>262</v>
      </c>
      <c r="H1182" s="47">
        <v>43076</v>
      </c>
      <c r="I1182" s="49">
        <v>3</v>
      </c>
      <c r="J1182" s="45" t="s">
        <v>47</v>
      </c>
      <c r="K1182" s="45" t="s">
        <v>48</v>
      </c>
      <c r="L1182" s="45" t="s">
        <v>1021</v>
      </c>
    </row>
    <row r="1183" spans="1:12" ht="25.5">
      <c r="A1183" s="45" t="s">
        <v>421</v>
      </c>
      <c r="B1183" s="52">
        <v>4963</v>
      </c>
      <c r="C1183" s="45" t="s">
        <v>449</v>
      </c>
      <c r="D1183" s="47">
        <v>43073</v>
      </c>
      <c r="E1183" s="44" t="s">
        <v>1020</v>
      </c>
      <c r="F1183" s="45" t="s">
        <v>45</v>
      </c>
      <c r="G1183" s="53" t="s">
        <v>262</v>
      </c>
      <c r="H1183" s="47">
        <v>43076</v>
      </c>
      <c r="I1183" s="49">
        <v>3</v>
      </c>
      <c r="J1183" s="45" t="s">
        <v>47</v>
      </c>
      <c r="K1183" s="45" t="s">
        <v>48</v>
      </c>
      <c r="L1183" s="45" t="s">
        <v>1022</v>
      </c>
    </row>
    <row r="1184" spans="1:12" ht="25.5">
      <c r="A1184" s="45" t="s">
        <v>421</v>
      </c>
      <c r="B1184" s="52">
        <v>4964</v>
      </c>
      <c r="C1184" s="45" t="s">
        <v>449</v>
      </c>
      <c r="D1184" s="47">
        <v>43073</v>
      </c>
      <c r="E1184" s="44" t="s">
        <v>1020</v>
      </c>
      <c r="F1184" s="45" t="s">
        <v>45</v>
      </c>
      <c r="G1184" s="53" t="s">
        <v>262</v>
      </c>
      <c r="H1184" s="47">
        <v>43076</v>
      </c>
      <c r="I1184" s="49">
        <v>3</v>
      </c>
      <c r="J1184" s="45" t="s">
        <v>47</v>
      </c>
      <c r="K1184" s="45" t="s">
        <v>48</v>
      </c>
      <c r="L1184" s="45" t="s">
        <v>1022</v>
      </c>
    </row>
    <row r="1185" spans="1:12" ht="12.75">
      <c r="A1185" s="45" t="s">
        <v>421</v>
      </c>
      <c r="B1185" s="52">
        <v>4966</v>
      </c>
      <c r="C1185" s="45" t="s">
        <v>449</v>
      </c>
      <c r="D1185" s="47">
        <v>43073</v>
      </c>
      <c r="E1185" s="44" t="s">
        <v>1020</v>
      </c>
      <c r="F1185" s="45" t="s">
        <v>45</v>
      </c>
      <c r="G1185" s="53" t="s">
        <v>262</v>
      </c>
      <c r="H1185" s="47">
        <v>43076</v>
      </c>
      <c r="I1185" s="49">
        <v>3</v>
      </c>
      <c r="J1185" s="45" t="s">
        <v>47</v>
      </c>
      <c r="K1185" s="45" t="s">
        <v>48</v>
      </c>
      <c r="L1185" s="45" t="s">
        <v>1021</v>
      </c>
    </row>
    <row r="1186" spans="1:12" ht="12.75">
      <c r="A1186" s="45" t="s">
        <v>421</v>
      </c>
      <c r="B1186" s="52">
        <v>4971</v>
      </c>
      <c r="C1186" s="45" t="s">
        <v>449</v>
      </c>
      <c r="D1186" s="47">
        <v>43073</v>
      </c>
      <c r="E1186" s="44" t="s">
        <v>1020</v>
      </c>
      <c r="F1186" s="45" t="s">
        <v>45</v>
      </c>
      <c r="G1186" s="53" t="s">
        <v>262</v>
      </c>
      <c r="H1186" s="47">
        <v>43076</v>
      </c>
      <c r="I1186" s="49">
        <v>3</v>
      </c>
      <c r="J1186" s="45" t="s">
        <v>47</v>
      </c>
      <c r="K1186" s="45" t="s">
        <v>48</v>
      </c>
      <c r="L1186" s="45" t="s">
        <v>1021</v>
      </c>
    </row>
    <row r="1187" spans="1:12" ht="25.5">
      <c r="A1187" s="45" t="s">
        <v>421</v>
      </c>
      <c r="B1187" s="52">
        <v>4975</v>
      </c>
      <c r="C1187" s="45" t="s">
        <v>449</v>
      </c>
      <c r="D1187" s="47">
        <v>43074</v>
      </c>
      <c r="E1187" s="44" t="s">
        <v>1020</v>
      </c>
      <c r="F1187" s="45" t="s">
        <v>45</v>
      </c>
      <c r="G1187" s="53" t="s">
        <v>262</v>
      </c>
      <c r="H1187" s="47">
        <v>43076</v>
      </c>
      <c r="I1187" s="49">
        <v>2</v>
      </c>
      <c r="J1187" s="45" t="s">
        <v>47</v>
      </c>
      <c r="K1187" s="45" t="s">
        <v>48</v>
      </c>
      <c r="L1187" s="45" t="s">
        <v>1022</v>
      </c>
    </row>
    <row r="1188" spans="1:12" ht="12.75">
      <c r="A1188" s="45" t="s">
        <v>421</v>
      </c>
      <c r="B1188" s="52">
        <v>5020</v>
      </c>
      <c r="C1188" s="45" t="s">
        <v>449</v>
      </c>
      <c r="D1188" s="47">
        <v>43077</v>
      </c>
      <c r="E1188" s="44" t="s">
        <v>1020</v>
      </c>
      <c r="F1188" s="45" t="s">
        <v>45</v>
      </c>
      <c r="G1188" s="53" t="s">
        <v>262</v>
      </c>
      <c r="H1188" s="47">
        <v>43081</v>
      </c>
      <c r="I1188" s="49">
        <v>2</v>
      </c>
      <c r="J1188" s="45" t="s">
        <v>47</v>
      </c>
      <c r="K1188" s="45" t="s">
        <v>48</v>
      </c>
      <c r="L1188" s="45" t="s">
        <v>1021</v>
      </c>
    </row>
    <row r="1189" spans="1:12" ht="25.5">
      <c r="A1189" s="45" t="s">
        <v>421</v>
      </c>
      <c r="B1189" s="52">
        <v>5022</v>
      </c>
      <c r="C1189" s="45" t="s">
        <v>449</v>
      </c>
      <c r="D1189" s="47">
        <v>43077</v>
      </c>
      <c r="E1189" s="44" t="s">
        <v>1020</v>
      </c>
      <c r="F1189" s="45" t="s">
        <v>45</v>
      </c>
      <c r="G1189" s="53" t="s">
        <v>262</v>
      </c>
      <c r="H1189" s="47">
        <v>43081</v>
      </c>
      <c r="I1189" s="49">
        <v>2</v>
      </c>
      <c r="J1189" s="45" t="s">
        <v>47</v>
      </c>
      <c r="K1189" s="45" t="s">
        <v>48</v>
      </c>
      <c r="L1189" s="45" t="s">
        <v>1022</v>
      </c>
    </row>
    <row r="1190" spans="1:12" ht="12.75">
      <c r="A1190" s="45" t="s">
        <v>421</v>
      </c>
      <c r="B1190" s="52">
        <v>5034</v>
      </c>
      <c r="C1190" s="45" t="s">
        <v>449</v>
      </c>
      <c r="D1190" s="47">
        <v>43080</v>
      </c>
      <c r="E1190" s="44" t="s">
        <v>1023</v>
      </c>
      <c r="F1190" s="45" t="s">
        <v>45</v>
      </c>
      <c r="G1190" s="53" t="s">
        <v>46</v>
      </c>
      <c r="H1190" s="47">
        <v>43084</v>
      </c>
      <c r="I1190" s="49">
        <v>4</v>
      </c>
      <c r="J1190" s="45">
        <v>116</v>
      </c>
      <c r="K1190" s="45" t="s">
        <v>48</v>
      </c>
      <c r="L1190" s="45"/>
    </row>
    <row r="1191" spans="1:12" ht="12.75">
      <c r="A1191" s="45" t="s">
        <v>421</v>
      </c>
      <c r="B1191" s="52">
        <v>5038</v>
      </c>
      <c r="C1191" s="45" t="s">
        <v>449</v>
      </c>
      <c r="D1191" s="47">
        <v>43080</v>
      </c>
      <c r="E1191" s="44" t="s">
        <v>1024</v>
      </c>
      <c r="F1191" s="45" t="s">
        <v>45</v>
      </c>
      <c r="G1191" s="53" t="s">
        <v>46</v>
      </c>
      <c r="H1191" s="47">
        <v>43084</v>
      </c>
      <c r="I1191" s="49">
        <v>4</v>
      </c>
      <c r="J1191" s="45">
        <v>116</v>
      </c>
      <c r="K1191" s="45" t="s">
        <v>48</v>
      </c>
      <c r="L1191" s="45"/>
    </row>
    <row r="1192" spans="1:12" ht="12.75">
      <c r="A1192" s="45" t="s">
        <v>421</v>
      </c>
      <c r="B1192" s="52">
        <v>5040</v>
      </c>
      <c r="C1192" s="45" t="s">
        <v>449</v>
      </c>
      <c r="D1192" s="47">
        <v>43080</v>
      </c>
      <c r="E1192" s="44" t="s">
        <v>1020</v>
      </c>
      <c r="F1192" s="45" t="s">
        <v>45</v>
      </c>
      <c r="G1192" s="53" t="s">
        <v>46</v>
      </c>
      <c r="H1192" s="47">
        <v>43083</v>
      </c>
      <c r="I1192" s="49">
        <v>3</v>
      </c>
      <c r="J1192" s="45">
        <v>116</v>
      </c>
      <c r="K1192" s="45" t="s">
        <v>48</v>
      </c>
      <c r="L1192" s="45"/>
    </row>
    <row r="1193" spans="1:12" ht="12.75">
      <c r="A1193" s="45" t="s">
        <v>421</v>
      </c>
      <c r="B1193" s="52">
        <v>5040</v>
      </c>
      <c r="C1193" s="45" t="s">
        <v>449</v>
      </c>
      <c r="D1193" s="47">
        <v>43080</v>
      </c>
      <c r="E1193" s="44" t="s">
        <v>1020</v>
      </c>
      <c r="F1193" s="45" t="s">
        <v>45</v>
      </c>
      <c r="G1193" s="53" t="s">
        <v>46</v>
      </c>
      <c r="H1193" s="47">
        <v>43084</v>
      </c>
      <c r="I1193" s="49">
        <v>4</v>
      </c>
      <c r="J1193" s="45">
        <v>116</v>
      </c>
      <c r="K1193" s="45" t="s">
        <v>48</v>
      </c>
      <c r="L1193" s="45"/>
    </row>
    <row r="1194" spans="1:12" ht="12.75">
      <c r="A1194" s="45" t="s">
        <v>421</v>
      </c>
      <c r="B1194" s="52">
        <v>5043</v>
      </c>
      <c r="C1194" s="45" t="s">
        <v>449</v>
      </c>
      <c r="D1194" s="47">
        <v>43080</v>
      </c>
      <c r="E1194" s="44" t="s">
        <v>1023</v>
      </c>
      <c r="F1194" s="45" t="s">
        <v>45</v>
      </c>
      <c r="G1194" s="53" t="s">
        <v>46</v>
      </c>
      <c r="H1194" s="47">
        <v>43088</v>
      </c>
      <c r="I1194" s="49">
        <v>8</v>
      </c>
      <c r="J1194" s="45">
        <v>116</v>
      </c>
      <c r="K1194" s="45" t="s">
        <v>48</v>
      </c>
      <c r="L1194" s="45"/>
    </row>
    <row r="1195" spans="1:12" ht="25.5">
      <c r="A1195" s="45" t="s">
        <v>421</v>
      </c>
      <c r="B1195" s="52">
        <v>5045</v>
      </c>
      <c r="C1195" s="45" t="s">
        <v>449</v>
      </c>
      <c r="D1195" s="47">
        <v>43080</v>
      </c>
      <c r="E1195" s="44" t="s">
        <v>1023</v>
      </c>
      <c r="F1195" s="45" t="s">
        <v>45</v>
      </c>
      <c r="G1195" s="53" t="s">
        <v>262</v>
      </c>
      <c r="H1195" s="47">
        <v>43084</v>
      </c>
      <c r="I1195" s="49">
        <v>4</v>
      </c>
      <c r="J1195" s="45" t="s">
        <v>47</v>
      </c>
      <c r="K1195" s="45" t="s">
        <v>48</v>
      </c>
      <c r="L1195" s="45" t="s">
        <v>1025</v>
      </c>
    </row>
    <row r="1196" spans="1:12" ht="12.75">
      <c r="A1196" s="45" t="s">
        <v>421</v>
      </c>
      <c r="B1196" s="52">
        <v>5050</v>
      </c>
      <c r="C1196" s="45" t="s">
        <v>449</v>
      </c>
      <c r="D1196" s="47">
        <v>43080</v>
      </c>
      <c r="E1196" s="44" t="s">
        <v>1023</v>
      </c>
      <c r="F1196" s="45" t="s">
        <v>45</v>
      </c>
      <c r="G1196" s="53" t="s">
        <v>46</v>
      </c>
      <c r="H1196" s="47">
        <v>43082</v>
      </c>
      <c r="I1196" s="49">
        <v>2</v>
      </c>
      <c r="J1196" s="45">
        <v>116</v>
      </c>
      <c r="K1196" s="45" t="s">
        <v>48</v>
      </c>
      <c r="L1196" s="51"/>
    </row>
    <row r="1197" spans="1:12" ht="12.75">
      <c r="A1197" s="45" t="s">
        <v>421</v>
      </c>
      <c r="B1197" s="52">
        <v>5053</v>
      </c>
      <c r="C1197" s="45" t="s">
        <v>449</v>
      </c>
      <c r="D1197" s="47">
        <v>43080</v>
      </c>
      <c r="E1197" s="44" t="s">
        <v>1023</v>
      </c>
      <c r="F1197" s="45" t="s">
        <v>45</v>
      </c>
      <c r="G1197" s="53" t="s">
        <v>46</v>
      </c>
      <c r="H1197" s="47">
        <v>43084</v>
      </c>
      <c r="I1197" s="49">
        <v>4</v>
      </c>
      <c r="J1197" s="45">
        <v>116</v>
      </c>
      <c r="K1197" s="45" t="s">
        <v>48</v>
      </c>
      <c r="L1197" s="45"/>
    </row>
    <row r="1198" spans="1:12" ht="12.75">
      <c r="A1198" s="45" t="s">
        <v>421</v>
      </c>
      <c r="B1198" s="52">
        <v>5054</v>
      </c>
      <c r="C1198" s="45" t="s">
        <v>449</v>
      </c>
      <c r="D1198" s="47">
        <v>43080</v>
      </c>
      <c r="E1198" s="44" t="s">
        <v>1020</v>
      </c>
      <c r="F1198" s="45" t="s">
        <v>45</v>
      </c>
      <c r="G1198" s="53" t="s">
        <v>46</v>
      </c>
      <c r="H1198" s="47">
        <v>43084</v>
      </c>
      <c r="I1198" s="49">
        <v>4</v>
      </c>
      <c r="J1198" s="45">
        <v>116</v>
      </c>
      <c r="K1198" s="45" t="s">
        <v>48</v>
      </c>
      <c r="L1198" s="45"/>
    </row>
    <row r="1199" spans="1:12" ht="25.5">
      <c r="A1199" s="45" t="s">
        <v>421</v>
      </c>
      <c r="B1199" s="52">
        <v>5056</v>
      </c>
      <c r="C1199" s="45" t="s">
        <v>449</v>
      </c>
      <c r="D1199" s="47">
        <v>43080</v>
      </c>
      <c r="E1199" s="44" t="s">
        <v>1026</v>
      </c>
      <c r="F1199" s="45" t="s">
        <v>45</v>
      </c>
      <c r="G1199" s="53" t="s">
        <v>46</v>
      </c>
      <c r="H1199" s="47">
        <v>43082</v>
      </c>
      <c r="I1199" s="49">
        <v>2</v>
      </c>
      <c r="J1199" s="45" t="s">
        <v>47</v>
      </c>
      <c r="K1199" s="45" t="s">
        <v>48</v>
      </c>
      <c r="L1199" s="45"/>
    </row>
    <row r="1200" spans="1:12" ht="12.75">
      <c r="A1200" s="45" t="s">
        <v>421</v>
      </c>
      <c r="B1200" s="52">
        <v>5061</v>
      </c>
      <c r="C1200" s="45" t="s">
        <v>449</v>
      </c>
      <c r="D1200" s="47">
        <v>43080</v>
      </c>
      <c r="E1200" s="44" t="s">
        <v>1023</v>
      </c>
      <c r="F1200" s="45" t="s">
        <v>45</v>
      </c>
      <c r="G1200" s="53" t="s">
        <v>46</v>
      </c>
      <c r="H1200" s="47">
        <v>43084</v>
      </c>
      <c r="I1200" s="49">
        <v>4</v>
      </c>
      <c r="J1200" s="45">
        <v>116</v>
      </c>
      <c r="K1200" s="45" t="s">
        <v>48</v>
      </c>
      <c r="L1200" s="45"/>
    </row>
    <row r="1201" spans="1:12" ht="12.75">
      <c r="A1201" s="45" t="s">
        <v>421</v>
      </c>
      <c r="B1201" s="52">
        <v>5072</v>
      </c>
      <c r="C1201" s="45" t="s">
        <v>449</v>
      </c>
      <c r="D1201" s="47">
        <v>43081</v>
      </c>
      <c r="E1201" s="44" t="s">
        <v>1023</v>
      </c>
      <c r="F1201" s="45" t="s">
        <v>45</v>
      </c>
      <c r="G1201" s="53" t="s">
        <v>46</v>
      </c>
      <c r="H1201" s="47">
        <v>43084</v>
      </c>
      <c r="I1201" s="49">
        <v>3</v>
      </c>
      <c r="J1201" s="45">
        <v>116</v>
      </c>
      <c r="K1201" s="45" t="s">
        <v>48</v>
      </c>
      <c r="L1201" s="51"/>
    </row>
    <row r="1202" spans="1:12" ht="25.5">
      <c r="A1202" s="45" t="s">
        <v>421</v>
      </c>
      <c r="B1202" s="52">
        <v>5073</v>
      </c>
      <c r="C1202" s="45" t="s">
        <v>449</v>
      </c>
      <c r="D1202" s="47">
        <v>43081</v>
      </c>
      <c r="E1202" s="44" t="s">
        <v>1023</v>
      </c>
      <c r="F1202" s="45" t="s">
        <v>45</v>
      </c>
      <c r="G1202" s="53" t="s">
        <v>262</v>
      </c>
      <c r="H1202" s="47">
        <v>43084</v>
      </c>
      <c r="I1202" s="49">
        <v>3</v>
      </c>
      <c r="J1202" s="45" t="s">
        <v>47</v>
      </c>
      <c r="K1202" s="45" t="s">
        <v>48</v>
      </c>
      <c r="L1202" s="45" t="s">
        <v>1022</v>
      </c>
    </row>
    <row r="1203" spans="1:12" ht="12.75">
      <c r="A1203" s="45" t="s">
        <v>421</v>
      </c>
      <c r="B1203" s="52">
        <v>5074</v>
      </c>
      <c r="C1203" s="45" t="s">
        <v>449</v>
      </c>
      <c r="D1203" s="47">
        <v>43081</v>
      </c>
      <c r="E1203" s="44" t="s">
        <v>1027</v>
      </c>
      <c r="F1203" s="45" t="s">
        <v>45</v>
      </c>
      <c r="G1203" s="53" t="s">
        <v>262</v>
      </c>
      <c r="H1203" s="47">
        <v>43082</v>
      </c>
      <c r="I1203" s="49">
        <v>1</v>
      </c>
      <c r="J1203" s="45" t="s">
        <v>47</v>
      </c>
      <c r="K1203" s="45" t="s">
        <v>48</v>
      </c>
      <c r="L1203" s="45" t="s">
        <v>1028</v>
      </c>
    </row>
    <row r="1204" spans="1:12" ht="12.75">
      <c r="A1204" s="45" t="s">
        <v>421</v>
      </c>
      <c r="B1204" s="52">
        <v>5084</v>
      </c>
      <c r="C1204" s="45" t="s">
        <v>449</v>
      </c>
      <c r="D1204" s="47">
        <v>43081</v>
      </c>
      <c r="E1204" s="44" t="s">
        <v>1029</v>
      </c>
      <c r="F1204" s="45" t="s">
        <v>96</v>
      </c>
      <c r="G1204" s="53" t="s">
        <v>262</v>
      </c>
      <c r="H1204" s="47">
        <v>43084</v>
      </c>
      <c r="I1204" s="49">
        <v>3</v>
      </c>
      <c r="J1204" s="45" t="s">
        <v>47</v>
      </c>
      <c r="K1204" s="45" t="s">
        <v>48</v>
      </c>
      <c r="L1204" s="45" t="s">
        <v>1030</v>
      </c>
    </row>
    <row r="1205" spans="1:12" ht="12.75">
      <c r="A1205" s="45" t="s">
        <v>421</v>
      </c>
      <c r="B1205" s="52">
        <v>5085</v>
      </c>
      <c r="C1205" s="45" t="s">
        <v>449</v>
      </c>
      <c r="D1205" s="47">
        <v>43082</v>
      </c>
      <c r="E1205" s="44" t="s">
        <v>1020</v>
      </c>
      <c r="F1205" s="45" t="s">
        <v>45</v>
      </c>
      <c r="G1205" s="53" t="s">
        <v>46</v>
      </c>
      <c r="H1205" s="47">
        <v>43087</v>
      </c>
      <c r="I1205" s="49">
        <v>5</v>
      </c>
      <c r="J1205" s="51">
        <v>116</v>
      </c>
      <c r="K1205" s="45" t="s">
        <v>48</v>
      </c>
      <c r="L1205" s="45"/>
    </row>
    <row r="1206" spans="1:12" ht="25.5">
      <c r="A1206" s="45" t="s">
        <v>421</v>
      </c>
      <c r="B1206" s="52">
        <v>5086</v>
      </c>
      <c r="C1206" s="45" t="s">
        <v>449</v>
      </c>
      <c r="D1206" s="47">
        <v>43082</v>
      </c>
      <c r="E1206" s="44" t="s">
        <v>1023</v>
      </c>
      <c r="F1206" s="45" t="s">
        <v>45</v>
      </c>
      <c r="G1206" s="53" t="s">
        <v>262</v>
      </c>
      <c r="H1206" s="47">
        <v>43084</v>
      </c>
      <c r="I1206" s="49">
        <v>2</v>
      </c>
      <c r="J1206" s="45" t="s">
        <v>47</v>
      </c>
      <c r="K1206" s="45" t="s">
        <v>48</v>
      </c>
      <c r="L1206" s="45" t="s">
        <v>1022</v>
      </c>
    </row>
    <row r="1207" spans="1:12" ht="12.75">
      <c r="A1207" s="45" t="s">
        <v>421</v>
      </c>
      <c r="B1207" s="52">
        <v>5087</v>
      </c>
      <c r="C1207" s="45" t="s">
        <v>449</v>
      </c>
      <c r="D1207" s="47">
        <v>43082</v>
      </c>
      <c r="E1207" s="44" t="s">
        <v>1023</v>
      </c>
      <c r="F1207" s="45" t="s">
        <v>45</v>
      </c>
      <c r="G1207" s="53" t="s">
        <v>46</v>
      </c>
      <c r="H1207" s="47">
        <v>43087</v>
      </c>
      <c r="I1207" s="49">
        <v>5</v>
      </c>
      <c r="J1207" s="45" t="s">
        <v>47</v>
      </c>
      <c r="K1207" s="45" t="s">
        <v>48</v>
      </c>
      <c r="L1207" s="45"/>
    </row>
    <row r="1208" spans="1:12" ht="12.75">
      <c r="A1208" s="45" t="s">
        <v>421</v>
      </c>
      <c r="B1208" s="52">
        <v>5088</v>
      </c>
      <c r="C1208" s="45" t="s">
        <v>449</v>
      </c>
      <c r="D1208" s="47">
        <v>43082</v>
      </c>
      <c r="E1208" s="44" t="s">
        <v>1031</v>
      </c>
      <c r="F1208" s="45" t="s">
        <v>45</v>
      </c>
      <c r="G1208" s="53" t="s">
        <v>46</v>
      </c>
      <c r="H1208" s="47">
        <v>43082</v>
      </c>
      <c r="I1208" s="49">
        <v>0</v>
      </c>
      <c r="J1208" s="45">
        <v>50</v>
      </c>
      <c r="K1208" s="45" t="s">
        <v>48</v>
      </c>
      <c r="L1208" s="45"/>
    </row>
    <row r="1209" spans="1:12" ht="25.5">
      <c r="A1209" s="45" t="s">
        <v>421</v>
      </c>
      <c r="B1209" s="52">
        <v>5089</v>
      </c>
      <c r="C1209" s="45" t="s">
        <v>449</v>
      </c>
      <c r="D1209" s="47">
        <v>43082</v>
      </c>
      <c r="E1209" s="44" t="s">
        <v>1023</v>
      </c>
      <c r="F1209" s="45" t="s">
        <v>45</v>
      </c>
      <c r="G1209" s="53" t="s">
        <v>262</v>
      </c>
      <c r="H1209" s="47">
        <v>43084</v>
      </c>
      <c r="I1209" s="49">
        <v>2</v>
      </c>
      <c r="J1209" s="45" t="s">
        <v>47</v>
      </c>
      <c r="K1209" s="45" t="s">
        <v>48</v>
      </c>
      <c r="L1209" s="45" t="s">
        <v>1022</v>
      </c>
    </row>
    <row r="1210" spans="1:12" ht="25.5">
      <c r="A1210" s="45" t="s">
        <v>421</v>
      </c>
      <c r="B1210" s="52">
        <v>5090</v>
      </c>
      <c r="C1210" s="45" t="s">
        <v>449</v>
      </c>
      <c r="D1210" s="47">
        <v>43082</v>
      </c>
      <c r="E1210" s="44" t="s">
        <v>1023</v>
      </c>
      <c r="F1210" s="45" t="s">
        <v>45</v>
      </c>
      <c r="G1210" s="53" t="s">
        <v>262</v>
      </c>
      <c r="H1210" s="47">
        <v>43084</v>
      </c>
      <c r="I1210" s="49">
        <v>2</v>
      </c>
      <c r="J1210" s="45" t="s">
        <v>47</v>
      </c>
      <c r="K1210" s="45" t="s">
        <v>48</v>
      </c>
      <c r="L1210" s="45" t="s">
        <v>1022</v>
      </c>
    </row>
    <row r="1211" spans="1:12" ht="12.75">
      <c r="A1211" s="45" t="s">
        <v>421</v>
      </c>
      <c r="B1211" s="52">
        <v>5091</v>
      </c>
      <c r="C1211" s="45" t="s">
        <v>449</v>
      </c>
      <c r="D1211" s="47">
        <v>43082</v>
      </c>
      <c r="E1211" s="44" t="s">
        <v>1032</v>
      </c>
      <c r="F1211" s="45" t="s">
        <v>45</v>
      </c>
      <c r="G1211" s="53" t="s">
        <v>46</v>
      </c>
      <c r="H1211" s="47">
        <v>43084</v>
      </c>
      <c r="I1211" s="49">
        <v>2</v>
      </c>
      <c r="J1211" s="45" t="s">
        <v>47</v>
      </c>
      <c r="K1211" s="45" t="s">
        <v>48</v>
      </c>
      <c r="L1211" s="45"/>
    </row>
    <row r="1212" spans="1:12" ht="12.75">
      <c r="A1212" s="45" t="s">
        <v>421</v>
      </c>
      <c r="B1212" s="52">
        <v>5093</v>
      </c>
      <c r="C1212" s="45" t="s">
        <v>449</v>
      </c>
      <c r="D1212" s="47">
        <v>43082</v>
      </c>
      <c r="E1212" s="44" t="s">
        <v>1020</v>
      </c>
      <c r="F1212" s="45" t="s">
        <v>45</v>
      </c>
      <c r="G1212" s="53" t="s">
        <v>46</v>
      </c>
      <c r="H1212" s="47">
        <v>43087</v>
      </c>
      <c r="I1212" s="49">
        <v>3</v>
      </c>
      <c r="J1212" s="45">
        <v>116</v>
      </c>
      <c r="K1212" s="45" t="s">
        <v>48</v>
      </c>
      <c r="L1212" s="45"/>
    </row>
    <row r="1213" spans="1:12" ht="25.5">
      <c r="A1213" s="45" t="s">
        <v>421</v>
      </c>
      <c r="B1213" s="52">
        <v>5096</v>
      </c>
      <c r="C1213" s="45" t="s">
        <v>449</v>
      </c>
      <c r="D1213" s="47">
        <v>43083</v>
      </c>
      <c r="E1213" s="44" t="s">
        <v>1033</v>
      </c>
      <c r="F1213" s="45" t="s">
        <v>45</v>
      </c>
      <c r="G1213" s="53" t="s">
        <v>262</v>
      </c>
      <c r="H1213" s="47">
        <v>43083</v>
      </c>
      <c r="I1213" s="49">
        <v>0</v>
      </c>
      <c r="J1213" s="45" t="s">
        <v>47</v>
      </c>
      <c r="K1213" s="45" t="s">
        <v>48</v>
      </c>
      <c r="L1213" s="45" t="s">
        <v>1034</v>
      </c>
    </row>
    <row r="1214" spans="1:12" ht="25.5">
      <c r="A1214" s="45" t="s">
        <v>421</v>
      </c>
      <c r="B1214" s="52">
        <v>5097</v>
      </c>
      <c r="C1214" s="45" t="s">
        <v>449</v>
      </c>
      <c r="D1214" s="47">
        <v>43083</v>
      </c>
      <c r="E1214" s="44" t="s">
        <v>1020</v>
      </c>
      <c r="F1214" s="45" t="s">
        <v>45</v>
      </c>
      <c r="G1214" s="53" t="s">
        <v>262</v>
      </c>
      <c r="H1214" s="47">
        <v>43087</v>
      </c>
      <c r="I1214" s="49">
        <v>2</v>
      </c>
      <c r="J1214" s="45" t="s">
        <v>47</v>
      </c>
      <c r="K1214" s="45" t="s">
        <v>48</v>
      </c>
      <c r="L1214" s="45" t="s">
        <v>1022</v>
      </c>
    </row>
    <row r="1215" spans="1:12" ht="25.5">
      <c r="A1215" s="45" t="s">
        <v>421</v>
      </c>
      <c r="B1215" s="52">
        <v>5100</v>
      </c>
      <c r="C1215" s="45" t="s">
        <v>449</v>
      </c>
      <c r="D1215" s="47">
        <v>43083</v>
      </c>
      <c r="E1215" s="44" t="s">
        <v>1020</v>
      </c>
      <c r="F1215" s="45" t="s">
        <v>45</v>
      </c>
      <c r="G1215" s="53" t="s">
        <v>262</v>
      </c>
      <c r="H1215" s="47">
        <v>43087</v>
      </c>
      <c r="I1215" s="49">
        <v>2</v>
      </c>
      <c r="J1215" s="45" t="s">
        <v>47</v>
      </c>
      <c r="K1215" s="45" t="s">
        <v>48</v>
      </c>
      <c r="L1215" s="45" t="s">
        <v>1022</v>
      </c>
    </row>
    <row r="1216" spans="1:12" ht="25.5">
      <c r="A1216" s="45" t="s">
        <v>421</v>
      </c>
      <c r="B1216" s="52">
        <v>5103</v>
      </c>
      <c r="C1216" s="45" t="s">
        <v>449</v>
      </c>
      <c r="D1216" s="47">
        <v>43083</v>
      </c>
      <c r="E1216" s="44" t="s">
        <v>1020</v>
      </c>
      <c r="F1216" s="45" t="s">
        <v>45</v>
      </c>
      <c r="G1216" s="53" t="s">
        <v>262</v>
      </c>
      <c r="H1216" s="47">
        <v>43087</v>
      </c>
      <c r="I1216" s="49">
        <v>2</v>
      </c>
      <c r="J1216" s="45" t="s">
        <v>47</v>
      </c>
      <c r="K1216" s="45" t="s">
        <v>48</v>
      </c>
      <c r="L1216" s="45" t="s">
        <v>1022</v>
      </c>
    </row>
    <row r="1217" spans="1:12" ht="25.5">
      <c r="A1217" s="45" t="s">
        <v>421</v>
      </c>
      <c r="B1217" s="52">
        <v>5104</v>
      </c>
      <c r="C1217" s="45" t="s">
        <v>449</v>
      </c>
      <c r="D1217" s="47">
        <v>43083</v>
      </c>
      <c r="E1217" s="44" t="s">
        <v>1020</v>
      </c>
      <c r="F1217" s="45" t="s">
        <v>45</v>
      </c>
      <c r="G1217" s="53" t="s">
        <v>262</v>
      </c>
      <c r="H1217" s="47">
        <v>43087</v>
      </c>
      <c r="I1217" s="49">
        <v>2</v>
      </c>
      <c r="J1217" s="45" t="s">
        <v>47</v>
      </c>
      <c r="K1217" s="45" t="s">
        <v>48</v>
      </c>
      <c r="L1217" s="45" t="s">
        <v>1022</v>
      </c>
    </row>
    <row r="1218" spans="1:12" ht="25.5">
      <c r="A1218" s="45" t="s">
        <v>421</v>
      </c>
      <c r="B1218" s="52">
        <v>5105</v>
      </c>
      <c r="C1218" s="45" t="s">
        <v>449</v>
      </c>
      <c r="D1218" s="47">
        <v>43083</v>
      </c>
      <c r="E1218" s="44" t="s">
        <v>1020</v>
      </c>
      <c r="F1218" s="45" t="s">
        <v>45</v>
      </c>
      <c r="G1218" s="53" t="s">
        <v>262</v>
      </c>
      <c r="H1218" s="47">
        <v>43087</v>
      </c>
      <c r="I1218" s="49">
        <v>2</v>
      </c>
      <c r="J1218" s="45" t="s">
        <v>47</v>
      </c>
      <c r="K1218" s="45" t="s">
        <v>48</v>
      </c>
      <c r="L1218" s="45" t="s">
        <v>1022</v>
      </c>
    </row>
    <row r="1219" spans="1:12" ht="25.5">
      <c r="A1219" s="45" t="s">
        <v>421</v>
      </c>
      <c r="B1219" s="52">
        <v>5109</v>
      </c>
      <c r="C1219" s="45" t="s">
        <v>449</v>
      </c>
      <c r="D1219" s="47">
        <v>43083</v>
      </c>
      <c r="E1219" s="44" t="s">
        <v>1020</v>
      </c>
      <c r="F1219" s="45" t="s">
        <v>45</v>
      </c>
      <c r="G1219" s="53" t="s">
        <v>262</v>
      </c>
      <c r="H1219" s="47">
        <v>43087</v>
      </c>
      <c r="I1219" s="49">
        <v>2</v>
      </c>
      <c r="J1219" s="45" t="s">
        <v>47</v>
      </c>
      <c r="K1219" s="45" t="s">
        <v>48</v>
      </c>
      <c r="L1219" s="45" t="s">
        <v>1022</v>
      </c>
    </row>
    <row r="1220" spans="1:12" ht="12.75">
      <c r="A1220" s="45" t="s">
        <v>421</v>
      </c>
      <c r="B1220" s="52">
        <v>5111</v>
      </c>
      <c r="C1220" s="45" t="s">
        <v>449</v>
      </c>
      <c r="D1220" s="47">
        <v>43083</v>
      </c>
      <c r="E1220" s="44" t="s">
        <v>1020</v>
      </c>
      <c r="F1220" s="45" t="s">
        <v>45</v>
      </c>
      <c r="G1220" s="53" t="s">
        <v>46</v>
      </c>
      <c r="H1220" s="47">
        <v>43087</v>
      </c>
      <c r="I1220" s="49">
        <v>2</v>
      </c>
      <c r="J1220" s="45">
        <v>116</v>
      </c>
      <c r="K1220" s="45" t="s">
        <v>48</v>
      </c>
      <c r="L1220" s="45"/>
    </row>
    <row r="1221" spans="1:12" ht="12.75">
      <c r="A1221" s="45" t="s">
        <v>421</v>
      </c>
      <c r="B1221" s="52">
        <v>5112</v>
      </c>
      <c r="C1221" s="45" t="s">
        <v>449</v>
      </c>
      <c r="D1221" s="47">
        <v>43083</v>
      </c>
      <c r="E1221" s="44" t="s">
        <v>1020</v>
      </c>
      <c r="F1221" s="45" t="s">
        <v>45</v>
      </c>
      <c r="G1221" s="53" t="s">
        <v>46</v>
      </c>
      <c r="H1221" s="47">
        <v>43087</v>
      </c>
      <c r="I1221" s="49">
        <v>2</v>
      </c>
      <c r="J1221" s="45">
        <v>116</v>
      </c>
      <c r="K1221" s="45" t="s">
        <v>48</v>
      </c>
      <c r="L1221" s="45"/>
    </row>
    <row r="1222" spans="1:12" ht="12.75">
      <c r="A1222" s="45" t="s">
        <v>421</v>
      </c>
      <c r="B1222" s="52">
        <v>5114</v>
      </c>
      <c r="C1222" s="45" t="s">
        <v>449</v>
      </c>
      <c r="D1222" s="47">
        <v>43083</v>
      </c>
      <c r="E1222" s="44" t="s">
        <v>1020</v>
      </c>
      <c r="F1222" s="45" t="s">
        <v>45</v>
      </c>
      <c r="G1222" s="53" t="s">
        <v>46</v>
      </c>
      <c r="H1222" s="47">
        <v>43087</v>
      </c>
      <c r="I1222" s="49">
        <v>2</v>
      </c>
      <c r="J1222" s="45">
        <v>116</v>
      </c>
      <c r="K1222" s="45" t="s">
        <v>48</v>
      </c>
      <c r="L1222" s="45"/>
    </row>
    <row r="1223" spans="1:12" ht="12.75">
      <c r="A1223" s="45" t="s">
        <v>421</v>
      </c>
      <c r="B1223" s="52">
        <v>5115</v>
      </c>
      <c r="C1223" s="45" t="s">
        <v>449</v>
      </c>
      <c r="D1223" s="47">
        <v>43083</v>
      </c>
      <c r="E1223" s="44" t="s">
        <v>1020</v>
      </c>
      <c r="F1223" s="45" t="s">
        <v>45</v>
      </c>
      <c r="G1223" s="53" t="s">
        <v>46</v>
      </c>
      <c r="H1223" s="47">
        <v>43087</v>
      </c>
      <c r="I1223" s="49">
        <v>2</v>
      </c>
      <c r="J1223" s="45">
        <v>116</v>
      </c>
      <c r="K1223" s="45" t="s">
        <v>48</v>
      </c>
      <c r="L1223" s="45"/>
    </row>
    <row r="1224" spans="1:12" ht="12.75">
      <c r="A1224" s="45" t="s">
        <v>421</v>
      </c>
      <c r="B1224" s="52">
        <v>5119</v>
      </c>
      <c r="C1224" s="45" t="s">
        <v>449</v>
      </c>
      <c r="D1224" s="47">
        <v>43083</v>
      </c>
      <c r="E1224" s="44" t="s">
        <v>1020</v>
      </c>
      <c r="F1224" s="45" t="s">
        <v>45</v>
      </c>
      <c r="G1224" s="53" t="s">
        <v>46</v>
      </c>
      <c r="H1224" s="47">
        <v>43087</v>
      </c>
      <c r="I1224" s="49">
        <v>2</v>
      </c>
      <c r="J1224" s="45">
        <v>116</v>
      </c>
      <c r="K1224" s="45" t="s">
        <v>48</v>
      </c>
      <c r="L1224" s="45"/>
    </row>
    <row r="1225" spans="1:12" ht="12.75">
      <c r="A1225" s="45" t="s">
        <v>421</v>
      </c>
      <c r="B1225" s="52">
        <v>5120</v>
      </c>
      <c r="C1225" s="45" t="s">
        <v>449</v>
      </c>
      <c r="D1225" s="47">
        <v>43083</v>
      </c>
      <c r="E1225" s="44" t="s">
        <v>1020</v>
      </c>
      <c r="F1225" s="45" t="s">
        <v>45</v>
      </c>
      <c r="G1225" s="53" t="s">
        <v>46</v>
      </c>
      <c r="H1225" s="47">
        <v>43087</v>
      </c>
      <c r="I1225" s="49">
        <v>2</v>
      </c>
      <c r="J1225" s="45">
        <v>116</v>
      </c>
      <c r="K1225" s="45" t="s">
        <v>48</v>
      </c>
      <c r="L1225" s="45"/>
    </row>
    <row r="1226" spans="1:12" ht="12.75">
      <c r="A1226" s="45" t="s">
        <v>421</v>
      </c>
      <c r="B1226" s="52">
        <v>5121</v>
      </c>
      <c r="C1226" s="45" t="s">
        <v>449</v>
      </c>
      <c r="D1226" s="47">
        <v>43083</v>
      </c>
      <c r="E1226" s="44" t="s">
        <v>1020</v>
      </c>
      <c r="F1226" s="45" t="s">
        <v>45</v>
      </c>
      <c r="G1226" s="53" t="s">
        <v>46</v>
      </c>
      <c r="H1226" s="47">
        <v>43087</v>
      </c>
      <c r="I1226" s="49">
        <v>2</v>
      </c>
      <c r="J1226" s="45">
        <v>116</v>
      </c>
      <c r="K1226" s="45" t="s">
        <v>48</v>
      </c>
      <c r="L1226" s="45"/>
    </row>
    <row r="1227" spans="1:12" ht="12.75">
      <c r="A1227" s="45" t="s">
        <v>421</v>
      </c>
      <c r="B1227" s="52">
        <v>5122</v>
      </c>
      <c r="C1227" s="45" t="s">
        <v>449</v>
      </c>
      <c r="D1227" s="47">
        <v>43083</v>
      </c>
      <c r="E1227" s="44" t="s">
        <v>1020</v>
      </c>
      <c r="F1227" s="45" t="s">
        <v>45</v>
      </c>
      <c r="G1227" s="53" t="s">
        <v>46</v>
      </c>
      <c r="H1227" s="47">
        <v>43087</v>
      </c>
      <c r="I1227" s="49">
        <v>2</v>
      </c>
      <c r="J1227" s="45">
        <v>116</v>
      </c>
      <c r="K1227" s="45" t="s">
        <v>48</v>
      </c>
      <c r="L1227" s="45"/>
    </row>
    <row r="1228" spans="1:12" ht="12.75">
      <c r="A1228" s="45" t="s">
        <v>421</v>
      </c>
      <c r="B1228" s="52">
        <v>5123</v>
      </c>
      <c r="C1228" s="45" t="s">
        <v>449</v>
      </c>
      <c r="D1228" s="47">
        <v>43083</v>
      </c>
      <c r="E1228" s="44" t="s">
        <v>1020</v>
      </c>
      <c r="F1228" s="45" t="s">
        <v>45</v>
      </c>
      <c r="G1228" s="53" t="s">
        <v>46</v>
      </c>
      <c r="H1228" s="47">
        <v>43087</v>
      </c>
      <c r="I1228" s="49">
        <v>2</v>
      </c>
      <c r="J1228" s="45">
        <v>116</v>
      </c>
      <c r="K1228" s="45" t="s">
        <v>48</v>
      </c>
      <c r="L1228" s="45"/>
    </row>
    <row r="1229" spans="1:12" ht="12.75">
      <c r="A1229" s="45" t="s">
        <v>421</v>
      </c>
      <c r="B1229" s="52">
        <v>5127</v>
      </c>
      <c r="C1229" s="45" t="s">
        <v>449</v>
      </c>
      <c r="D1229" s="47">
        <v>43083</v>
      </c>
      <c r="E1229" s="44" t="s">
        <v>1020</v>
      </c>
      <c r="F1229" s="45" t="s">
        <v>45</v>
      </c>
      <c r="G1229" s="53" t="s">
        <v>46</v>
      </c>
      <c r="H1229" s="47">
        <v>43087</v>
      </c>
      <c r="I1229" s="49">
        <v>2</v>
      </c>
      <c r="J1229" s="45">
        <v>116</v>
      </c>
      <c r="K1229" s="45" t="s">
        <v>48</v>
      </c>
      <c r="L1229" s="45"/>
    </row>
    <row r="1230" spans="1:12" ht="12.75">
      <c r="A1230" s="45" t="s">
        <v>421</v>
      </c>
      <c r="B1230" s="52">
        <v>5131</v>
      </c>
      <c r="C1230" s="45" t="s">
        <v>449</v>
      </c>
      <c r="D1230" s="47">
        <v>43083</v>
      </c>
      <c r="E1230" s="44" t="s">
        <v>1020</v>
      </c>
      <c r="F1230" s="45" t="s">
        <v>45</v>
      </c>
      <c r="G1230" s="53" t="s">
        <v>46</v>
      </c>
      <c r="H1230" s="47">
        <v>43087</v>
      </c>
      <c r="I1230" s="49">
        <v>2</v>
      </c>
      <c r="J1230" s="45">
        <v>116</v>
      </c>
      <c r="K1230" s="45" t="s">
        <v>48</v>
      </c>
      <c r="L1230" s="45"/>
    </row>
    <row r="1231" spans="1:12" ht="12.75">
      <c r="A1231" s="45" t="s">
        <v>421</v>
      </c>
      <c r="B1231" s="52">
        <v>5133</v>
      </c>
      <c r="C1231" s="45" t="s">
        <v>449</v>
      </c>
      <c r="D1231" s="47">
        <v>43083</v>
      </c>
      <c r="E1231" s="44" t="s">
        <v>1020</v>
      </c>
      <c r="F1231" s="45" t="s">
        <v>45</v>
      </c>
      <c r="G1231" s="53" t="s">
        <v>46</v>
      </c>
      <c r="H1231" s="47">
        <v>43087</v>
      </c>
      <c r="I1231" s="49">
        <v>2</v>
      </c>
      <c r="J1231" s="45">
        <v>116</v>
      </c>
      <c r="K1231" s="45" t="s">
        <v>48</v>
      </c>
      <c r="L1231" s="45"/>
    </row>
    <row r="1232" spans="1:12" ht="25.5">
      <c r="A1232" s="45" t="s">
        <v>421</v>
      </c>
      <c r="B1232" s="52">
        <v>5137</v>
      </c>
      <c r="C1232" s="45" t="s">
        <v>449</v>
      </c>
      <c r="D1232" s="47">
        <v>43083</v>
      </c>
      <c r="E1232" s="44" t="s">
        <v>1020</v>
      </c>
      <c r="F1232" s="45" t="s">
        <v>45</v>
      </c>
      <c r="G1232" s="53" t="s">
        <v>262</v>
      </c>
      <c r="H1232" s="47">
        <v>43087</v>
      </c>
      <c r="I1232" s="49">
        <v>2</v>
      </c>
      <c r="J1232" s="45" t="s">
        <v>47</v>
      </c>
      <c r="K1232" s="45" t="s">
        <v>48</v>
      </c>
      <c r="L1232" s="45" t="s">
        <v>1022</v>
      </c>
    </row>
    <row r="1233" spans="1:12" ht="25.5">
      <c r="A1233" s="45" t="s">
        <v>421</v>
      </c>
      <c r="B1233" s="52">
        <v>5138</v>
      </c>
      <c r="C1233" s="45" t="s">
        <v>449</v>
      </c>
      <c r="D1233" s="47">
        <v>43083</v>
      </c>
      <c r="E1233" s="44" t="s">
        <v>1020</v>
      </c>
      <c r="F1233" s="45" t="s">
        <v>45</v>
      </c>
      <c r="G1233" s="53" t="s">
        <v>262</v>
      </c>
      <c r="H1233" s="47">
        <v>43087</v>
      </c>
      <c r="I1233" s="49">
        <v>2</v>
      </c>
      <c r="J1233" s="45" t="s">
        <v>47</v>
      </c>
      <c r="K1233" s="45" t="s">
        <v>48</v>
      </c>
      <c r="L1233" s="45" t="s">
        <v>1022</v>
      </c>
    </row>
    <row r="1234" spans="1:12" ht="12.75">
      <c r="A1234" s="45" t="s">
        <v>421</v>
      </c>
      <c r="B1234" s="52">
        <v>5143</v>
      </c>
      <c r="C1234" s="45" t="s">
        <v>449</v>
      </c>
      <c r="D1234" s="47">
        <v>43084</v>
      </c>
      <c r="E1234" s="44" t="s">
        <v>1020</v>
      </c>
      <c r="F1234" s="45" t="s">
        <v>45</v>
      </c>
      <c r="G1234" s="53" t="s">
        <v>46</v>
      </c>
      <c r="H1234" s="47">
        <v>43087</v>
      </c>
      <c r="I1234" s="49">
        <v>1</v>
      </c>
      <c r="J1234" s="45">
        <v>116</v>
      </c>
      <c r="K1234" s="45" t="s">
        <v>48</v>
      </c>
      <c r="L1234" s="45"/>
    </row>
    <row r="1235" spans="1:12" ht="38.25">
      <c r="A1235" s="45" t="s">
        <v>421</v>
      </c>
      <c r="B1235" s="52">
        <v>5144</v>
      </c>
      <c r="C1235" s="45" t="s">
        <v>449</v>
      </c>
      <c r="D1235" s="47">
        <v>43084</v>
      </c>
      <c r="E1235" s="44" t="s">
        <v>1035</v>
      </c>
      <c r="F1235" s="45" t="s">
        <v>45</v>
      </c>
      <c r="G1235" s="53" t="s">
        <v>262</v>
      </c>
      <c r="H1235" s="47">
        <v>43087</v>
      </c>
      <c r="I1235" s="49">
        <v>1</v>
      </c>
      <c r="J1235" s="45" t="s">
        <v>47</v>
      </c>
      <c r="K1235" s="45" t="s">
        <v>48</v>
      </c>
      <c r="L1235" s="45" t="s">
        <v>1036</v>
      </c>
    </row>
    <row r="1236" spans="1:12" ht="12.75">
      <c r="A1236" s="45" t="s">
        <v>421</v>
      </c>
      <c r="B1236" s="52">
        <v>5145</v>
      </c>
      <c r="C1236" s="45" t="s">
        <v>449</v>
      </c>
      <c r="D1236" s="47">
        <v>43084</v>
      </c>
      <c r="E1236" s="44" t="s">
        <v>1020</v>
      </c>
      <c r="F1236" s="45" t="s">
        <v>45</v>
      </c>
      <c r="G1236" s="53" t="s">
        <v>46</v>
      </c>
      <c r="H1236" s="47">
        <v>43088</v>
      </c>
      <c r="I1236" s="49">
        <v>2</v>
      </c>
      <c r="J1236" s="45">
        <v>116</v>
      </c>
      <c r="K1236" s="45" t="s">
        <v>48</v>
      </c>
      <c r="L1236" s="45"/>
    </row>
    <row r="1237" spans="1:12" ht="12.75">
      <c r="A1237" s="45" t="s">
        <v>421</v>
      </c>
      <c r="B1237" s="52">
        <v>5146</v>
      </c>
      <c r="C1237" s="45" t="s">
        <v>449</v>
      </c>
      <c r="D1237" s="47">
        <v>43084</v>
      </c>
      <c r="E1237" s="44" t="s">
        <v>1037</v>
      </c>
      <c r="F1237" s="45" t="s">
        <v>45</v>
      </c>
      <c r="G1237" s="53" t="s">
        <v>262</v>
      </c>
      <c r="H1237" s="47">
        <v>43088</v>
      </c>
      <c r="I1237" s="49">
        <v>2</v>
      </c>
      <c r="J1237" s="45" t="s">
        <v>47</v>
      </c>
      <c r="K1237" s="45" t="s">
        <v>48</v>
      </c>
      <c r="L1237" s="45" t="s">
        <v>1038</v>
      </c>
    </row>
    <row r="1238" spans="1:12" ht="12.75">
      <c r="A1238" s="45" t="s">
        <v>421</v>
      </c>
      <c r="B1238" s="52">
        <v>5148</v>
      </c>
      <c r="C1238" s="45" t="s">
        <v>449</v>
      </c>
      <c r="D1238" s="47">
        <v>43084</v>
      </c>
      <c r="E1238" s="44" t="s">
        <v>1023</v>
      </c>
      <c r="F1238" s="45" t="s">
        <v>45</v>
      </c>
      <c r="G1238" s="53" t="s">
        <v>46</v>
      </c>
      <c r="H1238" s="47">
        <v>43088</v>
      </c>
      <c r="I1238" s="49">
        <v>2</v>
      </c>
      <c r="J1238" s="45">
        <v>116</v>
      </c>
      <c r="K1238" s="45" t="s">
        <v>48</v>
      </c>
      <c r="L1238" s="45"/>
    </row>
    <row r="1239" spans="1:12" ht="25.5">
      <c r="A1239" s="45" t="s">
        <v>421</v>
      </c>
      <c r="B1239" s="52">
        <v>5149</v>
      </c>
      <c r="C1239" s="45" t="s">
        <v>449</v>
      </c>
      <c r="D1239" s="47">
        <v>43084</v>
      </c>
      <c r="E1239" s="44" t="s">
        <v>1020</v>
      </c>
      <c r="F1239" s="45" t="s">
        <v>45</v>
      </c>
      <c r="G1239" s="53" t="s">
        <v>262</v>
      </c>
      <c r="H1239" s="47">
        <v>43087</v>
      </c>
      <c r="I1239" s="49">
        <v>1</v>
      </c>
      <c r="J1239" s="45" t="s">
        <v>47</v>
      </c>
      <c r="K1239" s="45" t="s">
        <v>48</v>
      </c>
      <c r="L1239" s="45" t="s">
        <v>1022</v>
      </c>
    </row>
    <row r="1240" spans="1:12" ht="12.75">
      <c r="A1240" s="45" t="s">
        <v>421</v>
      </c>
      <c r="B1240" s="52">
        <v>5150</v>
      </c>
      <c r="C1240" s="45" t="s">
        <v>449</v>
      </c>
      <c r="D1240" s="47">
        <v>43084</v>
      </c>
      <c r="E1240" s="44" t="s">
        <v>1020</v>
      </c>
      <c r="F1240" s="45" t="s">
        <v>45</v>
      </c>
      <c r="G1240" s="53" t="s">
        <v>46</v>
      </c>
      <c r="H1240" s="47">
        <v>43088</v>
      </c>
      <c r="I1240" s="49">
        <v>2</v>
      </c>
      <c r="J1240" s="45">
        <v>116</v>
      </c>
      <c r="K1240" s="45" t="s">
        <v>48</v>
      </c>
      <c r="L1240" s="45"/>
    </row>
    <row r="1241" spans="1:12" ht="12.75">
      <c r="A1241" s="45" t="s">
        <v>421</v>
      </c>
      <c r="B1241" s="52">
        <v>5152</v>
      </c>
      <c r="C1241" s="45" t="s">
        <v>449</v>
      </c>
      <c r="D1241" s="47">
        <v>43084</v>
      </c>
      <c r="E1241" s="44" t="s">
        <v>1020</v>
      </c>
      <c r="F1241" s="45" t="s">
        <v>45</v>
      </c>
      <c r="G1241" s="53" t="s">
        <v>46</v>
      </c>
      <c r="H1241" s="47">
        <v>43088</v>
      </c>
      <c r="I1241" s="49">
        <v>2</v>
      </c>
      <c r="J1241" s="45">
        <v>116</v>
      </c>
      <c r="K1241" s="45" t="s">
        <v>48</v>
      </c>
      <c r="L1241" s="45"/>
    </row>
    <row r="1242" spans="1:12" ht="25.5">
      <c r="A1242" s="45" t="s">
        <v>421</v>
      </c>
      <c r="B1242" s="52">
        <v>5156</v>
      </c>
      <c r="C1242" s="45" t="s">
        <v>449</v>
      </c>
      <c r="D1242" s="47">
        <v>43087</v>
      </c>
      <c r="E1242" s="44" t="s">
        <v>1020</v>
      </c>
      <c r="F1242" s="45" t="s">
        <v>96</v>
      </c>
      <c r="G1242" s="53" t="s">
        <v>262</v>
      </c>
      <c r="H1242" s="47">
        <v>43089</v>
      </c>
      <c r="I1242" s="49">
        <v>2</v>
      </c>
      <c r="J1242" s="45" t="s">
        <v>47</v>
      </c>
      <c r="K1242" s="45" t="s">
        <v>48</v>
      </c>
      <c r="L1242" s="45" t="s">
        <v>1022</v>
      </c>
    </row>
    <row r="1243" spans="1:12" ht="12.75">
      <c r="A1243" s="45" t="s">
        <v>421</v>
      </c>
      <c r="B1243" s="52">
        <v>5161</v>
      </c>
      <c r="C1243" s="45" t="s">
        <v>449</v>
      </c>
      <c r="D1243" s="47">
        <v>43087</v>
      </c>
      <c r="E1243" s="44" t="s">
        <v>1039</v>
      </c>
      <c r="F1243" s="45" t="s">
        <v>45</v>
      </c>
      <c r="G1243" s="53" t="s">
        <v>262</v>
      </c>
      <c r="H1243" s="47">
        <v>43088</v>
      </c>
      <c r="I1243" s="49">
        <v>1</v>
      </c>
      <c r="J1243" s="45" t="s">
        <v>47</v>
      </c>
      <c r="K1243" s="45" t="s">
        <v>48</v>
      </c>
      <c r="L1243" s="45" t="s">
        <v>1030</v>
      </c>
    </row>
    <row r="1244" spans="1:12" ht="25.5">
      <c r="A1244" s="45" t="s">
        <v>421</v>
      </c>
      <c r="B1244" s="52">
        <v>5170</v>
      </c>
      <c r="C1244" s="45" t="s">
        <v>449</v>
      </c>
      <c r="D1244" s="47">
        <v>43088</v>
      </c>
      <c r="E1244" s="44" t="s">
        <v>1040</v>
      </c>
      <c r="F1244" s="45" t="s">
        <v>45</v>
      </c>
      <c r="G1244" s="53" t="s">
        <v>262</v>
      </c>
      <c r="H1244" s="47">
        <v>43089</v>
      </c>
      <c r="I1244" s="49">
        <v>1</v>
      </c>
      <c r="J1244" s="45" t="s">
        <v>47</v>
      </c>
      <c r="K1244" s="45" t="s">
        <v>48</v>
      </c>
      <c r="L1244" s="45" t="s">
        <v>1041</v>
      </c>
    </row>
    <row r="1245" spans="1:12" ht="25.5">
      <c r="A1245" s="45" t="s">
        <v>421</v>
      </c>
      <c r="B1245" s="52">
        <v>5171</v>
      </c>
      <c r="C1245" s="45" t="s">
        <v>449</v>
      </c>
      <c r="D1245" s="47">
        <v>43088</v>
      </c>
      <c r="E1245" s="44" t="s">
        <v>1040</v>
      </c>
      <c r="F1245" s="45" t="s">
        <v>45</v>
      </c>
      <c r="G1245" s="53" t="s">
        <v>262</v>
      </c>
      <c r="H1245" s="47">
        <v>43089</v>
      </c>
      <c r="I1245" s="49">
        <v>1</v>
      </c>
      <c r="J1245" s="45" t="s">
        <v>47</v>
      </c>
      <c r="K1245" s="45" t="s">
        <v>48</v>
      </c>
      <c r="L1245" s="45" t="s">
        <v>1041</v>
      </c>
    </row>
    <row r="1246" spans="1:12" ht="25.5">
      <c r="A1246" s="45" t="s">
        <v>421</v>
      </c>
      <c r="B1246" s="52">
        <v>5172</v>
      </c>
      <c r="C1246" s="45" t="s">
        <v>449</v>
      </c>
      <c r="D1246" s="47">
        <v>43088</v>
      </c>
      <c r="E1246" s="44" t="s">
        <v>1040</v>
      </c>
      <c r="F1246" s="45" t="s">
        <v>45</v>
      </c>
      <c r="G1246" s="53" t="s">
        <v>262</v>
      </c>
      <c r="H1246" s="47">
        <v>43089</v>
      </c>
      <c r="I1246" s="49">
        <v>1</v>
      </c>
      <c r="J1246" s="45" t="s">
        <v>47</v>
      </c>
      <c r="K1246" s="45" t="s">
        <v>48</v>
      </c>
      <c r="L1246" s="45" t="s">
        <v>1041</v>
      </c>
    </row>
    <row r="1247" spans="1:12" ht="12.75">
      <c r="A1247" s="45" t="s">
        <v>421</v>
      </c>
      <c r="B1247" s="52">
        <v>5176</v>
      </c>
      <c r="C1247" s="45" t="s">
        <v>449</v>
      </c>
      <c r="D1247" s="47">
        <v>43088</v>
      </c>
      <c r="E1247" s="44" t="s">
        <v>1020</v>
      </c>
      <c r="F1247" s="45" t="s">
        <v>45</v>
      </c>
      <c r="G1247" s="53" t="s">
        <v>46</v>
      </c>
      <c r="H1247" s="47">
        <v>43090</v>
      </c>
      <c r="I1247" s="49">
        <v>2</v>
      </c>
      <c r="J1247" s="45">
        <v>116</v>
      </c>
      <c r="K1247" s="45" t="s">
        <v>48</v>
      </c>
      <c r="L1247" s="45"/>
    </row>
    <row r="1248" spans="1:12" ht="12.75">
      <c r="A1248" s="45" t="s">
        <v>421</v>
      </c>
      <c r="B1248" s="52">
        <v>5177</v>
      </c>
      <c r="C1248" s="45" t="s">
        <v>449</v>
      </c>
      <c r="D1248" s="47">
        <v>43088</v>
      </c>
      <c r="E1248" s="44" t="s">
        <v>1020</v>
      </c>
      <c r="F1248" s="45" t="s">
        <v>45</v>
      </c>
      <c r="G1248" s="53" t="s">
        <v>46</v>
      </c>
      <c r="H1248" s="47">
        <v>43090</v>
      </c>
      <c r="I1248" s="49">
        <v>2</v>
      </c>
      <c r="J1248" s="45">
        <v>116</v>
      </c>
      <c r="K1248" s="45" t="s">
        <v>48</v>
      </c>
      <c r="L1248" s="45"/>
    </row>
    <row r="1249" spans="1:12" ht="12.75">
      <c r="A1249" s="45" t="s">
        <v>421</v>
      </c>
      <c r="B1249" s="52">
        <v>5178</v>
      </c>
      <c r="C1249" s="45" t="s">
        <v>449</v>
      </c>
      <c r="D1249" s="47">
        <v>43088</v>
      </c>
      <c r="E1249" s="44" t="s">
        <v>1020</v>
      </c>
      <c r="F1249" s="45" t="s">
        <v>45</v>
      </c>
      <c r="G1249" s="53" t="s">
        <v>46</v>
      </c>
      <c r="H1249" s="47">
        <v>43090</v>
      </c>
      <c r="I1249" s="49">
        <v>2</v>
      </c>
      <c r="J1249" s="45">
        <v>116</v>
      </c>
      <c r="K1249" s="45" t="s">
        <v>48</v>
      </c>
      <c r="L1249" s="45"/>
    </row>
    <row r="1250" spans="1:12" ht="12.75">
      <c r="A1250" s="45" t="s">
        <v>421</v>
      </c>
      <c r="B1250" s="52">
        <v>5179</v>
      </c>
      <c r="C1250" s="45" t="s">
        <v>449</v>
      </c>
      <c r="D1250" s="47">
        <v>43088</v>
      </c>
      <c r="E1250" s="44" t="s">
        <v>1020</v>
      </c>
      <c r="F1250" s="45" t="s">
        <v>45</v>
      </c>
      <c r="G1250" s="53" t="s">
        <v>46</v>
      </c>
      <c r="H1250" s="47">
        <v>43090</v>
      </c>
      <c r="I1250" s="49">
        <v>2</v>
      </c>
      <c r="J1250" s="45">
        <v>116</v>
      </c>
      <c r="K1250" s="45" t="s">
        <v>48</v>
      </c>
      <c r="L1250" s="45"/>
    </row>
    <row r="1251" spans="1:12" ht="12.75">
      <c r="A1251" s="45" t="s">
        <v>421</v>
      </c>
      <c r="B1251" s="52">
        <v>5180</v>
      </c>
      <c r="C1251" s="45" t="s">
        <v>449</v>
      </c>
      <c r="D1251" s="47">
        <v>43088</v>
      </c>
      <c r="E1251" s="44" t="s">
        <v>1020</v>
      </c>
      <c r="F1251" s="45" t="s">
        <v>45</v>
      </c>
      <c r="G1251" s="53" t="s">
        <v>46</v>
      </c>
      <c r="H1251" s="47">
        <v>43090</v>
      </c>
      <c r="I1251" s="49">
        <v>2</v>
      </c>
      <c r="J1251" s="45">
        <v>116</v>
      </c>
      <c r="K1251" s="45" t="s">
        <v>48</v>
      </c>
      <c r="L1251" s="45"/>
    </row>
    <row r="1252" spans="1:12" ht="12.75">
      <c r="A1252" s="45" t="s">
        <v>421</v>
      </c>
      <c r="B1252" s="52">
        <v>5181</v>
      </c>
      <c r="C1252" s="45" t="s">
        <v>449</v>
      </c>
      <c r="D1252" s="47">
        <v>43088</v>
      </c>
      <c r="E1252" s="44" t="s">
        <v>1020</v>
      </c>
      <c r="F1252" s="45" t="s">
        <v>45</v>
      </c>
      <c r="G1252" s="53" t="s">
        <v>46</v>
      </c>
      <c r="H1252" s="47">
        <v>43090</v>
      </c>
      <c r="I1252" s="49">
        <v>2</v>
      </c>
      <c r="J1252" s="45">
        <v>116</v>
      </c>
      <c r="K1252" s="45" t="s">
        <v>48</v>
      </c>
      <c r="L1252" s="45"/>
    </row>
    <row r="1253" spans="1:12" ht="12.75">
      <c r="A1253" s="45" t="s">
        <v>421</v>
      </c>
      <c r="B1253" s="52">
        <v>5184</v>
      </c>
      <c r="C1253" s="45" t="s">
        <v>449</v>
      </c>
      <c r="D1253" s="47">
        <v>43088</v>
      </c>
      <c r="E1253" s="44" t="s">
        <v>1020</v>
      </c>
      <c r="F1253" s="45" t="s">
        <v>45</v>
      </c>
      <c r="G1253" s="53" t="s">
        <v>46</v>
      </c>
      <c r="H1253" s="47">
        <v>43090</v>
      </c>
      <c r="I1253" s="49">
        <v>2</v>
      </c>
      <c r="J1253" s="45">
        <v>116</v>
      </c>
      <c r="K1253" s="45" t="s">
        <v>48</v>
      </c>
      <c r="L1253" s="45"/>
    </row>
    <row r="1254" spans="1:12" ht="12.75">
      <c r="A1254" s="45" t="s">
        <v>421</v>
      </c>
      <c r="B1254" s="52">
        <v>5216</v>
      </c>
      <c r="C1254" s="45" t="s">
        <v>449</v>
      </c>
      <c r="D1254" s="47">
        <v>43089</v>
      </c>
      <c r="E1254" s="44" t="s">
        <v>1042</v>
      </c>
      <c r="F1254" s="45" t="s">
        <v>45</v>
      </c>
      <c r="G1254" s="53" t="s">
        <v>262</v>
      </c>
      <c r="H1254" s="47">
        <v>43090</v>
      </c>
      <c r="I1254" s="49">
        <v>1</v>
      </c>
      <c r="J1254" s="45" t="s">
        <v>47</v>
      </c>
      <c r="K1254" s="45" t="s">
        <v>48</v>
      </c>
      <c r="L1254" s="45" t="s">
        <v>1038</v>
      </c>
    </row>
    <row r="1255" spans="1:12" ht="12.75">
      <c r="A1255" s="45" t="s">
        <v>421</v>
      </c>
      <c r="B1255" s="52">
        <v>5218</v>
      </c>
      <c r="C1255" s="45" t="s">
        <v>449</v>
      </c>
      <c r="D1255" s="47">
        <v>43090</v>
      </c>
      <c r="E1255" s="44" t="s">
        <v>1020</v>
      </c>
      <c r="F1255" s="45" t="s">
        <v>45</v>
      </c>
      <c r="G1255" s="53" t="s">
        <v>46</v>
      </c>
      <c r="H1255" s="47">
        <v>43092</v>
      </c>
      <c r="I1255" s="49">
        <v>2</v>
      </c>
      <c r="J1255" s="45">
        <v>116</v>
      </c>
      <c r="K1255" s="45" t="s">
        <v>48</v>
      </c>
      <c r="L1255" s="45"/>
    </row>
    <row r="1256" spans="1:12" ht="12.75">
      <c r="A1256" s="45" t="s">
        <v>421</v>
      </c>
      <c r="B1256" s="52">
        <v>5219</v>
      </c>
      <c r="C1256" s="45" t="s">
        <v>449</v>
      </c>
      <c r="D1256" s="47">
        <v>43090</v>
      </c>
      <c r="E1256" s="44" t="s">
        <v>1020</v>
      </c>
      <c r="F1256" s="45" t="s">
        <v>45</v>
      </c>
      <c r="G1256" s="53" t="s">
        <v>46</v>
      </c>
      <c r="H1256" s="47">
        <v>43092</v>
      </c>
      <c r="I1256" s="49">
        <v>2</v>
      </c>
      <c r="J1256" s="45">
        <v>116</v>
      </c>
      <c r="K1256" s="45" t="s">
        <v>48</v>
      </c>
      <c r="L1256" s="45"/>
    </row>
    <row r="1257" spans="1:12" ht="12.75">
      <c r="A1257" s="45" t="s">
        <v>421</v>
      </c>
      <c r="B1257" s="52">
        <v>5220</v>
      </c>
      <c r="C1257" s="45" t="s">
        <v>449</v>
      </c>
      <c r="D1257" s="47">
        <v>43090</v>
      </c>
      <c r="E1257" s="44" t="s">
        <v>1020</v>
      </c>
      <c r="F1257" s="45" t="s">
        <v>45</v>
      </c>
      <c r="G1257" s="53" t="s">
        <v>46</v>
      </c>
      <c r="H1257" s="47">
        <v>43092</v>
      </c>
      <c r="I1257" s="49">
        <v>2</v>
      </c>
      <c r="J1257" s="45">
        <v>116</v>
      </c>
      <c r="K1257" s="45" t="s">
        <v>48</v>
      </c>
      <c r="L1257" s="45"/>
    </row>
    <row r="1258" spans="1:12" ht="25.5">
      <c r="A1258" s="45" t="s">
        <v>421</v>
      </c>
      <c r="B1258" s="52">
        <v>5221</v>
      </c>
      <c r="C1258" s="45" t="s">
        <v>449</v>
      </c>
      <c r="D1258" s="47">
        <v>43090</v>
      </c>
      <c r="E1258" s="44" t="s">
        <v>1043</v>
      </c>
      <c r="F1258" s="45" t="s">
        <v>45</v>
      </c>
      <c r="G1258" s="53" t="s">
        <v>262</v>
      </c>
      <c r="H1258" s="47">
        <v>43092</v>
      </c>
      <c r="I1258" s="49">
        <v>2</v>
      </c>
      <c r="J1258" s="45" t="s">
        <v>47</v>
      </c>
      <c r="K1258" s="45" t="s">
        <v>48</v>
      </c>
      <c r="L1258" s="45" t="s">
        <v>1044</v>
      </c>
    </row>
    <row r="1259" spans="1:12" ht="25.5">
      <c r="A1259" s="45" t="s">
        <v>421</v>
      </c>
      <c r="B1259" s="52">
        <v>5222</v>
      </c>
      <c r="C1259" s="45" t="s">
        <v>449</v>
      </c>
      <c r="D1259" s="47">
        <v>43090</v>
      </c>
      <c r="E1259" s="44" t="s">
        <v>1020</v>
      </c>
      <c r="F1259" s="45" t="s">
        <v>45</v>
      </c>
      <c r="G1259" s="53" t="s">
        <v>262</v>
      </c>
      <c r="H1259" s="47">
        <v>43091</v>
      </c>
      <c r="I1259" s="49">
        <v>1</v>
      </c>
      <c r="J1259" s="45" t="s">
        <v>47</v>
      </c>
      <c r="K1259" s="45" t="s">
        <v>48</v>
      </c>
      <c r="L1259" s="45" t="s">
        <v>1022</v>
      </c>
    </row>
    <row r="1260" spans="1:12" ht="12.75">
      <c r="A1260" s="45" t="s">
        <v>421</v>
      </c>
      <c r="B1260" s="52">
        <v>5226</v>
      </c>
      <c r="C1260" s="45" t="s">
        <v>449</v>
      </c>
      <c r="D1260" s="47">
        <v>43090</v>
      </c>
      <c r="E1260" s="44" t="s">
        <v>1020</v>
      </c>
      <c r="F1260" s="45" t="s">
        <v>45</v>
      </c>
      <c r="G1260" s="53" t="s">
        <v>46</v>
      </c>
      <c r="H1260" s="47">
        <v>43092</v>
      </c>
      <c r="I1260" s="49">
        <v>2</v>
      </c>
      <c r="J1260" s="45">
        <v>116</v>
      </c>
      <c r="K1260" s="45" t="s">
        <v>48</v>
      </c>
      <c r="L1260" s="45"/>
    </row>
    <row r="1261" spans="1:12" ht="12.75">
      <c r="A1261" s="45" t="s">
        <v>421</v>
      </c>
      <c r="B1261" s="52">
        <v>5227</v>
      </c>
      <c r="C1261" s="45" t="s">
        <v>449</v>
      </c>
      <c r="D1261" s="47">
        <v>43090</v>
      </c>
      <c r="E1261" s="44" t="s">
        <v>1020</v>
      </c>
      <c r="F1261" s="45" t="s">
        <v>45</v>
      </c>
      <c r="G1261" s="53" t="s">
        <v>46</v>
      </c>
      <c r="H1261" s="47">
        <v>43092</v>
      </c>
      <c r="I1261" s="49">
        <v>2</v>
      </c>
      <c r="J1261" s="45">
        <v>116</v>
      </c>
      <c r="K1261" s="45" t="s">
        <v>48</v>
      </c>
      <c r="L1261" s="45"/>
    </row>
    <row r="1262" spans="1:12" ht="12.75">
      <c r="A1262" s="45" t="s">
        <v>421</v>
      </c>
      <c r="B1262" s="52">
        <v>5232</v>
      </c>
      <c r="C1262" s="45" t="s">
        <v>449</v>
      </c>
      <c r="D1262" s="47">
        <v>43091</v>
      </c>
      <c r="E1262" s="44" t="s">
        <v>1020</v>
      </c>
      <c r="F1262" s="45" t="s">
        <v>45</v>
      </c>
      <c r="G1262" s="53" t="s">
        <v>46</v>
      </c>
      <c r="H1262" s="47">
        <v>43092</v>
      </c>
      <c r="I1262" s="49">
        <v>1</v>
      </c>
      <c r="J1262" s="45">
        <v>116</v>
      </c>
      <c r="K1262" s="45" t="s">
        <v>48</v>
      </c>
      <c r="L1262" s="45"/>
    </row>
    <row r="1263" spans="1:12" ht="12.75">
      <c r="A1263" s="45" t="s">
        <v>421</v>
      </c>
      <c r="B1263" s="52">
        <v>5233</v>
      </c>
      <c r="C1263" s="45" t="s">
        <v>449</v>
      </c>
      <c r="D1263" s="47">
        <v>43091</v>
      </c>
      <c r="E1263" s="44" t="s">
        <v>1045</v>
      </c>
      <c r="F1263" s="45" t="s">
        <v>45</v>
      </c>
      <c r="G1263" s="53" t="s">
        <v>46</v>
      </c>
      <c r="H1263" s="47">
        <v>43091</v>
      </c>
      <c r="I1263" s="49">
        <v>0</v>
      </c>
      <c r="J1263" s="45">
        <v>50</v>
      </c>
      <c r="K1263" s="45" t="s">
        <v>48</v>
      </c>
      <c r="L1263" s="45"/>
    </row>
    <row r="1264" spans="1:12" ht="12.75">
      <c r="A1264" s="45" t="s">
        <v>421</v>
      </c>
      <c r="B1264" s="52">
        <v>5236</v>
      </c>
      <c r="C1264" s="45" t="s">
        <v>449</v>
      </c>
      <c r="D1264" s="47">
        <v>43096</v>
      </c>
      <c r="E1264" s="44" t="s">
        <v>1020</v>
      </c>
      <c r="F1264" s="45" t="s">
        <v>45</v>
      </c>
      <c r="G1264" s="53" t="s">
        <v>46</v>
      </c>
      <c r="H1264" s="47">
        <v>43098</v>
      </c>
      <c r="I1264" s="49">
        <v>3</v>
      </c>
      <c r="J1264" s="45">
        <v>116</v>
      </c>
      <c r="K1264" s="45" t="s">
        <v>48</v>
      </c>
      <c r="L1264" s="45"/>
    </row>
    <row r="1265" spans="1:12" ht="12.75">
      <c r="A1265" s="45" t="s">
        <v>421</v>
      </c>
      <c r="B1265" s="52">
        <v>5237</v>
      </c>
      <c r="C1265" s="45" t="s">
        <v>449</v>
      </c>
      <c r="D1265" s="47">
        <v>43096</v>
      </c>
      <c r="E1265" s="44" t="s">
        <v>1020</v>
      </c>
      <c r="F1265" s="45" t="s">
        <v>45</v>
      </c>
      <c r="G1265" s="53" t="s">
        <v>46</v>
      </c>
      <c r="H1265" s="47">
        <v>43098</v>
      </c>
      <c r="I1265" s="49">
        <v>3</v>
      </c>
      <c r="J1265" s="45">
        <v>116</v>
      </c>
      <c r="K1265" s="45" t="s">
        <v>48</v>
      </c>
      <c r="L1265" s="45"/>
    </row>
    <row r="1266" spans="1:12" ht="38.25">
      <c r="A1266" s="45" t="s">
        <v>421</v>
      </c>
      <c r="B1266" s="52">
        <v>5238</v>
      </c>
      <c r="C1266" s="45" t="s">
        <v>449</v>
      </c>
      <c r="D1266" s="47">
        <v>43096</v>
      </c>
      <c r="E1266" s="44" t="s">
        <v>1046</v>
      </c>
      <c r="F1266" s="45" t="s">
        <v>96</v>
      </c>
      <c r="G1266" s="53" t="s">
        <v>262</v>
      </c>
      <c r="H1266" s="47">
        <v>43097</v>
      </c>
      <c r="I1266" s="49">
        <v>1</v>
      </c>
      <c r="J1266" s="45" t="s">
        <v>47</v>
      </c>
      <c r="K1266" s="45" t="s">
        <v>48</v>
      </c>
      <c r="L1266" s="45" t="s">
        <v>1047</v>
      </c>
    </row>
    <row r="1267" spans="1:12" ht="25.5">
      <c r="A1267" s="45" t="s">
        <v>421</v>
      </c>
      <c r="B1267" s="52">
        <v>5239</v>
      </c>
      <c r="C1267" s="45" t="s">
        <v>449</v>
      </c>
      <c r="D1267" s="47">
        <v>43096</v>
      </c>
      <c r="E1267" s="44" t="s">
        <v>1048</v>
      </c>
      <c r="F1267" s="45" t="s">
        <v>45</v>
      </c>
      <c r="G1267" s="53" t="s">
        <v>262</v>
      </c>
      <c r="H1267" s="47">
        <v>43097</v>
      </c>
      <c r="I1267" s="49">
        <v>1</v>
      </c>
      <c r="J1267" s="45" t="s">
        <v>47</v>
      </c>
      <c r="K1267" s="45" t="s">
        <v>48</v>
      </c>
      <c r="L1267" s="45" t="s">
        <v>1049</v>
      </c>
    </row>
    <row r="1268" spans="1:12" ht="12.75">
      <c r="A1268" s="45" t="s">
        <v>421</v>
      </c>
      <c r="B1268" s="52">
        <v>5244</v>
      </c>
      <c r="C1268" s="45" t="s">
        <v>449</v>
      </c>
      <c r="D1268" s="47">
        <v>43096</v>
      </c>
      <c r="E1268" s="44" t="s">
        <v>1050</v>
      </c>
      <c r="F1268" s="45" t="s">
        <v>45</v>
      </c>
      <c r="G1268" s="53" t="s">
        <v>262</v>
      </c>
      <c r="H1268" s="47">
        <v>43097</v>
      </c>
      <c r="I1268" s="49">
        <v>1</v>
      </c>
      <c r="J1268" s="45" t="s">
        <v>47</v>
      </c>
      <c r="K1268" s="45" t="s">
        <v>48</v>
      </c>
      <c r="L1268" s="45" t="s">
        <v>1051</v>
      </c>
    </row>
    <row r="1269" spans="1:12" ht="25.5">
      <c r="A1269" s="45" t="s">
        <v>421</v>
      </c>
      <c r="B1269" s="52">
        <v>5245</v>
      </c>
      <c r="C1269" s="45" t="s">
        <v>449</v>
      </c>
      <c r="D1269" s="47">
        <v>43096</v>
      </c>
      <c r="E1269" s="44" t="s">
        <v>1052</v>
      </c>
      <c r="F1269" s="45" t="s">
        <v>45</v>
      </c>
      <c r="G1269" s="53" t="s">
        <v>262</v>
      </c>
      <c r="H1269" s="47">
        <v>43097</v>
      </c>
      <c r="I1269" s="124">
        <v>1</v>
      </c>
      <c r="J1269" s="45" t="s">
        <v>47</v>
      </c>
      <c r="K1269" s="45" t="s">
        <v>48</v>
      </c>
      <c r="L1269" s="45" t="s">
        <v>1049</v>
      </c>
    </row>
    <row r="1270" spans="1:12" ht="25.5">
      <c r="A1270" s="45" t="s">
        <v>421</v>
      </c>
      <c r="B1270" s="52">
        <v>5255</v>
      </c>
      <c r="C1270" s="45" t="s">
        <v>449</v>
      </c>
      <c r="D1270" s="47">
        <v>43097</v>
      </c>
      <c r="E1270" s="44" t="s">
        <v>1020</v>
      </c>
      <c r="F1270" s="45" t="s">
        <v>45</v>
      </c>
      <c r="G1270" s="53" t="s">
        <v>262</v>
      </c>
      <c r="H1270" s="47">
        <v>43098</v>
      </c>
      <c r="I1270" s="49">
        <v>1</v>
      </c>
      <c r="J1270" s="45" t="s">
        <v>47</v>
      </c>
      <c r="K1270" s="45" t="s">
        <v>48</v>
      </c>
      <c r="L1270" s="45" t="s">
        <v>1022</v>
      </c>
    </row>
    <row r="1271" spans="1:12" ht="12.75">
      <c r="A1271" s="45" t="s">
        <v>421</v>
      </c>
      <c r="B1271" s="52">
        <v>5257</v>
      </c>
      <c r="C1271" s="45" t="s">
        <v>449</v>
      </c>
      <c r="D1271" s="47">
        <v>43097</v>
      </c>
      <c r="E1271" s="44" t="s">
        <v>1020</v>
      </c>
      <c r="F1271" s="45" t="s">
        <v>45</v>
      </c>
      <c r="G1271" s="53" t="s">
        <v>46</v>
      </c>
      <c r="H1271" s="47">
        <v>43098</v>
      </c>
      <c r="I1271" s="49">
        <v>1</v>
      </c>
      <c r="J1271" s="45">
        <v>116</v>
      </c>
      <c r="K1271" s="45" t="s">
        <v>48</v>
      </c>
      <c r="L1271" s="45"/>
    </row>
    <row r="1272" spans="1:12" ht="12.75">
      <c r="A1272" s="45" t="s">
        <v>421</v>
      </c>
      <c r="B1272" s="52">
        <v>5258</v>
      </c>
      <c r="C1272" s="45" t="s">
        <v>449</v>
      </c>
      <c r="D1272" s="47">
        <v>43097</v>
      </c>
      <c r="E1272" s="44" t="s">
        <v>1020</v>
      </c>
      <c r="F1272" s="45" t="s">
        <v>45</v>
      </c>
      <c r="G1272" s="53" t="s">
        <v>46</v>
      </c>
      <c r="H1272" s="47">
        <v>43098</v>
      </c>
      <c r="I1272" s="49">
        <v>1</v>
      </c>
      <c r="J1272" s="45">
        <v>116</v>
      </c>
      <c r="K1272" s="45" t="s">
        <v>48</v>
      </c>
      <c r="L1272" s="45"/>
    </row>
    <row r="1273" spans="1:12" ht="12.75">
      <c r="A1273" s="45" t="s">
        <v>421</v>
      </c>
      <c r="B1273" s="52">
        <v>5259</v>
      </c>
      <c r="C1273" s="45" t="s">
        <v>449</v>
      </c>
      <c r="D1273" s="47">
        <v>43097</v>
      </c>
      <c r="E1273" s="44" t="s">
        <v>1020</v>
      </c>
      <c r="F1273" s="45" t="s">
        <v>45</v>
      </c>
      <c r="G1273" s="53" t="s">
        <v>262</v>
      </c>
      <c r="H1273" s="47">
        <v>43098</v>
      </c>
      <c r="I1273" s="49">
        <v>1</v>
      </c>
      <c r="J1273" s="45" t="s">
        <v>47</v>
      </c>
      <c r="K1273" s="45" t="s">
        <v>48</v>
      </c>
      <c r="L1273" s="45" t="s">
        <v>1021</v>
      </c>
    </row>
    <row r="1274" spans="1:12" ht="12.75">
      <c r="A1274" s="45" t="s">
        <v>421</v>
      </c>
      <c r="B1274" s="52">
        <v>5261</v>
      </c>
      <c r="C1274" s="45" t="s">
        <v>449</v>
      </c>
      <c r="D1274" s="47">
        <v>43097</v>
      </c>
      <c r="E1274" s="44" t="s">
        <v>1020</v>
      </c>
      <c r="F1274" s="45" t="s">
        <v>45</v>
      </c>
      <c r="G1274" s="53" t="s">
        <v>262</v>
      </c>
      <c r="H1274" s="47">
        <v>43098</v>
      </c>
      <c r="I1274" s="49">
        <v>1</v>
      </c>
      <c r="J1274" s="45" t="s">
        <v>47</v>
      </c>
      <c r="K1274" s="45" t="s">
        <v>48</v>
      </c>
      <c r="L1274" s="45" t="s">
        <v>1021</v>
      </c>
    </row>
    <row r="1275" spans="1:12" ht="25.5">
      <c r="A1275" s="45" t="s">
        <v>421</v>
      </c>
      <c r="B1275" s="52">
        <v>5262</v>
      </c>
      <c r="C1275" s="45" t="s">
        <v>449</v>
      </c>
      <c r="D1275" s="47">
        <v>43097</v>
      </c>
      <c r="E1275" s="44" t="s">
        <v>1020</v>
      </c>
      <c r="F1275" s="45" t="s">
        <v>45</v>
      </c>
      <c r="G1275" s="53" t="s">
        <v>262</v>
      </c>
      <c r="H1275" s="47">
        <v>43098</v>
      </c>
      <c r="I1275" s="49">
        <v>1</v>
      </c>
      <c r="J1275" s="45" t="s">
        <v>47</v>
      </c>
      <c r="K1275" s="45" t="s">
        <v>48</v>
      </c>
      <c r="L1275" s="45" t="s">
        <v>1022</v>
      </c>
    </row>
    <row r="1276" spans="1:12" ht="12.75">
      <c r="A1276" s="45" t="s">
        <v>421</v>
      </c>
      <c r="B1276" s="52">
        <v>5263</v>
      </c>
      <c r="C1276" s="45" t="s">
        <v>449</v>
      </c>
      <c r="D1276" s="47">
        <v>43097</v>
      </c>
      <c r="E1276" s="44" t="s">
        <v>1020</v>
      </c>
      <c r="F1276" s="52" t="s">
        <v>45</v>
      </c>
      <c r="G1276" s="53" t="s">
        <v>262</v>
      </c>
      <c r="H1276" s="47">
        <v>43098</v>
      </c>
      <c r="I1276" s="49">
        <v>1</v>
      </c>
      <c r="J1276" s="45" t="s">
        <v>47</v>
      </c>
      <c r="K1276" s="45" t="s">
        <v>48</v>
      </c>
      <c r="L1276" s="45" t="s">
        <v>1021</v>
      </c>
    </row>
    <row r="1277" spans="1:12" ht="38.25">
      <c r="A1277" s="53" t="s">
        <v>421</v>
      </c>
      <c r="B1277" s="69"/>
      <c r="C1277" s="53"/>
      <c r="D1277" s="70">
        <v>43073</v>
      </c>
      <c r="E1277" s="98" t="s">
        <v>1053</v>
      </c>
      <c r="F1277" s="53"/>
      <c r="G1277" s="53" t="s">
        <v>46</v>
      </c>
      <c r="H1277" s="70"/>
      <c r="I1277" s="71"/>
      <c r="J1277" s="53"/>
      <c r="K1277" s="53" t="s">
        <v>48</v>
      </c>
      <c r="L1277" s="53"/>
    </row>
    <row r="1278" spans="1:12" ht="12.75">
      <c r="A1278" s="53" t="s">
        <v>421</v>
      </c>
      <c r="B1278" s="69"/>
      <c r="C1278" s="53" t="s">
        <v>97</v>
      </c>
      <c r="D1278" s="70">
        <v>43088</v>
      </c>
      <c r="E1278" s="98" t="s">
        <v>1054</v>
      </c>
      <c r="F1278" s="53" t="s">
        <v>48</v>
      </c>
      <c r="G1278" s="53" t="s">
        <v>46</v>
      </c>
      <c r="H1278" s="70">
        <v>43088</v>
      </c>
      <c r="I1278" s="71">
        <v>1</v>
      </c>
      <c r="J1278" s="53" t="s">
        <v>1055</v>
      </c>
      <c r="K1278" s="53" t="s">
        <v>48</v>
      </c>
      <c r="L1278" s="53"/>
    </row>
    <row r="1279" spans="1:12" ht="25.5">
      <c r="A1279" s="53" t="s">
        <v>421</v>
      </c>
      <c r="B1279" s="69"/>
      <c r="C1279" s="53" t="s">
        <v>97</v>
      </c>
      <c r="D1279" s="70">
        <v>43089</v>
      </c>
      <c r="E1279" s="98" t="s">
        <v>1056</v>
      </c>
      <c r="F1279" s="53" t="s">
        <v>48</v>
      </c>
      <c r="G1279" s="53" t="s">
        <v>46</v>
      </c>
      <c r="H1279" s="70">
        <v>43089</v>
      </c>
      <c r="I1279" s="71">
        <v>1</v>
      </c>
      <c r="J1279" s="53" t="s">
        <v>1057</v>
      </c>
      <c r="K1279" s="53" t="s">
        <v>48</v>
      </c>
      <c r="L1279" s="53"/>
    </row>
    <row r="1280" spans="1:12" ht="38.25">
      <c r="A1280" s="53" t="s">
        <v>421</v>
      </c>
      <c r="B1280" s="69"/>
      <c r="C1280" s="53" t="s">
        <v>97</v>
      </c>
      <c r="D1280" s="70">
        <v>43089</v>
      </c>
      <c r="E1280" s="98" t="s">
        <v>1058</v>
      </c>
      <c r="F1280" s="53" t="s">
        <v>45</v>
      </c>
      <c r="G1280" s="53" t="s">
        <v>46</v>
      </c>
      <c r="H1280" s="70">
        <v>43097</v>
      </c>
      <c r="I1280" s="71">
        <v>6</v>
      </c>
      <c r="J1280" s="125">
        <v>70</v>
      </c>
      <c r="K1280" s="53" t="s">
        <v>48</v>
      </c>
      <c r="L1280" s="53"/>
    </row>
    <row r="1281" spans="1:12" ht="38.25">
      <c r="A1281" s="53" t="s">
        <v>421</v>
      </c>
      <c r="B1281" s="69"/>
      <c r="C1281" s="53" t="s">
        <v>97</v>
      </c>
      <c r="D1281" s="70">
        <v>43089</v>
      </c>
      <c r="E1281" s="98" t="s">
        <v>1059</v>
      </c>
      <c r="F1281" s="53" t="s">
        <v>45</v>
      </c>
      <c r="G1281" s="53" t="s">
        <v>46</v>
      </c>
      <c r="H1281" s="70">
        <v>43097</v>
      </c>
      <c r="I1281" s="71">
        <v>1</v>
      </c>
      <c r="J1281" s="53" t="s">
        <v>1057</v>
      </c>
      <c r="K1281" s="53" t="s">
        <v>48</v>
      </c>
      <c r="L1281" s="53"/>
    </row>
    <row r="1282" spans="1:12" ht="38.25">
      <c r="A1282" s="53" t="s">
        <v>421</v>
      </c>
      <c r="B1282" s="69"/>
      <c r="C1282" s="53"/>
      <c r="D1282" s="70">
        <v>43090</v>
      </c>
      <c r="E1282" s="98" t="s">
        <v>1060</v>
      </c>
      <c r="F1282" s="53" t="s">
        <v>45</v>
      </c>
      <c r="G1282" s="53" t="s">
        <v>46</v>
      </c>
      <c r="H1282" s="70">
        <v>43097</v>
      </c>
      <c r="I1282" s="71">
        <v>6</v>
      </c>
      <c r="J1282" s="53">
        <v>70</v>
      </c>
      <c r="K1282" s="53" t="s">
        <v>48</v>
      </c>
      <c r="L1282" s="53"/>
    </row>
    <row r="1283" spans="1:12" ht="38.25">
      <c r="A1283" s="53" t="s">
        <v>421</v>
      </c>
      <c r="B1283" s="69"/>
      <c r="C1283" s="53"/>
      <c r="D1283" s="70">
        <v>43091</v>
      </c>
      <c r="E1283" s="98" t="s">
        <v>1061</v>
      </c>
      <c r="F1283" s="53" t="s">
        <v>45</v>
      </c>
      <c r="G1283" s="53" t="s">
        <v>679</v>
      </c>
      <c r="H1283" s="70">
        <v>43097</v>
      </c>
      <c r="I1283" s="71">
        <v>3</v>
      </c>
      <c r="J1283" s="53"/>
      <c r="K1283" s="53" t="s">
        <v>48</v>
      </c>
      <c r="L1283" s="53"/>
    </row>
    <row r="1284" spans="1:12" ht="42" customHeight="1">
      <c r="A1284" s="45" t="s">
        <v>421</v>
      </c>
      <c r="B1284" s="126" t="s">
        <v>491</v>
      </c>
      <c r="C1284" s="126" t="s">
        <v>449</v>
      </c>
      <c r="D1284" s="128">
        <v>43070</v>
      </c>
      <c r="E1284" s="127" t="s">
        <v>1062</v>
      </c>
      <c r="F1284" s="126" t="s">
        <v>48</v>
      </c>
      <c r="G1284" s="126" t="s">
        <v>46</v>
      </c>
      <c r="H1284" s="128">
        <v>43070</v>
      </c>
      <c r="I1284" s="129">
        <v>0</v>
      </c>
      <c r="J1284" s="53" t="s">
        <v>633</v>
      </c>
      <c r="K1284" s="127" t="s">
        <v>48</v>
      </c>
      <c r="L1284" s="130"/>
    </row>
    <row r="1285" spans="1:12" ht="30" customHeight="1">
      <c r="A1285" s="45"/>
      <c r="B1285" s="126"/>
      <c r="C1285" s="126"/>
      <c r="D1285" s="128"/>
      <c r="E1285" s="127" t="s">
        <v>1063</v>
      </c>
      <c r="F1285" s="126"/>
      <c r="G1285" s="126"/>
      <c r="H1285" s="128"/>
      <c r="I1285" s="129"/>
      <c r="J1285" s="126"/>
      <c r="K1285" s="127"/>
      <c r="L1285" s="130"/>
    </row>
    <row r="1286" spans="1:12" ht="21" customHeight="1">
      <c r="A1286" s="45"/>
      <c r="B1286" s="126"/>
      <c r="C1286" s="126"/>
      <c r="D1286" s="128"/>
      <c r="E1286" s="127"/>
      <c r="F1286" s="126"/>
      <c r="G1286" s="126"/>
      <c r="H1286" s="128"/>
      <c r="I1286" s="129"/>
      <c r="J1286" s="126"/>
      <c r="K1286" s="127"/>
      <c r="L1286" s="130"/>
    </row>
    <row r="1287" spans="1:12" ht="48.75" customHeight="1">
      <c r="A1287" s="45" t="s">
        <v>421</v>
      </c>
      <c r="B1287" s="126" t="s">
        <v>491</v>
      </c>
      <c r="C1287" s="126" t="s">
        <v>449</v>
      </c>
      <c r="D1287" s="128">
        <v>43073</v>
      </c>
      <c r="E1287" s="127" t="s">
        <v>1064</v>
      </c>
      <c r="F1287" s="126" t="s">
        <v>48</v>
      </c>
      <c r="G1287" s="126" t="s">
        <v>46</v>
      </c>
      <c r="H1287" s="128">
        <v>43076</v>
      </c>
      <c r="I1287" s="129">
        <v>2</v>
      </c>
      <c r="J1287" s="126" t="s">
        <v>47</v>
      </c>
      <c r="K1287" s="127" t="s">
        <v>1065</v>
      </c>
      <c r="L1287" s="130"/>
    </row>
    <row r="1288" spans="1:12" ht="21" customHeight="1">
      <c r="A1288" s="45"/>
      <c r="B1288" s="126"/>
      <c r="C1288" s="126"/>
      <c r="D1288" s="128"/>
      <c r="E1288" s="127" t="s">
        <v>1066</v>
      </c>
      <c r="F1288" s="126"/>
      <c r="G1288" s="126"/>
      <c r="H1288" s="128"/>
      <c r="I1288" s="129"/>
      <c r="J1288" s="126"/>
      <c r="K1288" s="127"/>
      <c r="L1288" s="130"/>
    </row>
    <row r="1289" spans="1:12" ht="21" customHeight="1">
      <c r="A1289" s="45"/>
      <c r="B1289" s="126"/>
      <c r="C1289" s="126"/>
      <c r="D1289" s="128"/>
      <c r="E1289" s="127" t="s">
        <v>1067</v>
      </c>
      <c r="F1289" s="126"/>
      <c r="G1289" s="126"/>
      <c r="H1289" s="128"/>
      <c r="I1289" s="129"/>
      <c r="J1289" s="126"/>
      <c r="K1289" s="127"/>
      <c r="L1289" s="130"/>
    </row>
    <row r="1290" spans="1:12" ht="21" customHeight="1">
      <c r="A1290" s="45"/>
      <c r="B1290" s="126"/>
      <c r="C1290" s="126"/>
      <c r="D1290" s="128"/>
      <c r="E1290" s="127"/>
      <c r="F1290" s="126"/>
      <c r="G1290" s="126"/>
      <c r="H1290" s="128"/>
      <c r="I1290" s="129"/>
      <c r="J1290" s="126"/>
      <c r="K1290" s="127"/>
      <c r="L1290" s="130"/>
    </row>
    <row r="1291" spans="1:12" ht="21" customHeight="1">
      <c r="A1291" s="45" t="s">
        <v>421</v>
      </c>
      <c r="B1291" s="126" t="s">
        <v>491</v>
      </c>
      <c r="C1291" s="126" t="s">
        <v>449</v>
      </c>
      <c r="D1291" s="128">
        <v>43073</v>
      </c>
      <c r="E1291" s="127" t="s">
        <v>1068</v>
      </c>
      <c r="F1291" s="126" t="s">
        <v>48</v>
      </c>
      <c r="G1291" s="126" t="s">
        <v>92</v>
      </c>
      <c r="H1291" s="128">
        <v>43076</v>
      </c>
      <c r="I1291" s="129">
        <v>2</v>
      </c>
      <c r="J1291" s="126" t="s">
        <v>47</v>
      </c>
      <c r="K1291" s="127" t="s">
        <v>48</v>
      </c>
      <c r="L1291" s="130"/>
    </row>
    <row r="1292" spans="1:12" ht="21" customHeight="1">
      <c r="A1292" s="45"/>
      <c r="B1292" s="126"/>
      <c r="C1292" s="126"/>
      <c r="D1292" s="128"/>
      <c r="E1292" s="127" t="s">
        <v>1069</v>
      </c>
      <c r="F1292" s="126"/>
      <c r="G1292" s="126"/>
      <c r="H1292" s="128"/>
      <c r="I1292" s="129"/>
      <c r="J1292" s="126"/>
      <c r="K1292" s="127"/>
      <c r="L1292" s="130"/>
    </row>
    <row r="1293" spans="1:12" ht="21" customHeight="1">
      <c r="A1293" s="45"/>
      <c r="B1293" s="126"/>
      <c r="C1293" s="126"/>
      <c r="D1293" s="128"/>
      <c r="E1293" s="127" t="s">
        <v>1070</v>
      </c>
      <c r="F1293" s="126"/>
      <c r="G1293" s="126"/>
      <c r="H1293" s="128"/>
      <c r="I1293" s="129"/>
      <c r="J1293" s="126"/>
      <c r="K1293" s="127"/>
      <c r="L1293" s="130"/>
    </row>
    <row r="1294" spans="1:12" ht="12.75">
      <c r="A1294" s="45" t="s">
        <v>421</v>
      </c>
      <c r="B1294" s="79" t="s">
        <v>491</v>
      </c>
      <c r="C1294" s="45" t="s">
        <v>449</v>
      </c>
      <c r="D1294" s="47">
        <v>43081</v>
      </c>
      <c r="E1294" s="44" t="s">
        <v>1071</v>
      </c>
      <c r="F1294" s="45" t="s">
        <v>48</v>
      </c>
      <c r="G1294" s="45" t="s">
        <v>46</v>
      </c>
      <c r="H1294" s="47">
        <v>43081</v>
      </c>
      <c r="I1294" s="49">
        <v>0</v>
      </c>
      <c r="J1294" s="45" t="s">
        <v>633</v>
      </c>
      <c r="K1294" s="61" t="s">
        <v>48</v>
      </c>
      <c r="L1294" s="61"/>
    </row>
    <row r="1295" spans="1:12" ht="12.75">
      <c r="A1295" s="45"/>
      <c r="B1295" s="79"/>
      <c r="C1295" s="45"/>
      <c r="D1295" s="47"/>
      <c r="E1295" s="44" t="s">
        <v>1072</v>
      </c>
      <c r="F1295" s="45"/>
      <c r="G1295" s="45"/>
      <c r="H1295" s="47"/>
      <c r="I1295" s="49"/>
      <c r="J1295" s="45"/>
      <c r="K1295" s="61"/>
      <c r="L1295" s="61"/>
    </row>
    <row r="1296" spans="1:12" ht="12.75">
      <c r="A1296" s="45"/>
      <c r="B1296" s="48"/>
      <c r="C1296" s="45"/>
      <c r="D1296" s="47"/>
      <c r="E1296" s="44"/>
      <c r="F1296" s="45"/>
      <c r="G1296" s="45"/>
      <c r="H1296" s="47"/>
      <c r="I1296" s="49"/>
      <c r="J1296" s="45"/>
      <c r="K1296" s="61"/>
      <c r="L1296" s="61"/>
    </row>
    <row r="1297" spans="1:12" ht="25.5">
      <c r="A1297" s="45" t="s">
        <v>421</v>
      </c>
      <c r="B1297" s="79" t="s">
        <v>491</v>
      </c>
      <c r="C1297" s="45" t="s">
        <v>449</v>
      </c>
      <c r="D1297" s="47">
        <v>43083</v>
      </c>
      <c r="E1297" s="44" t="s">
        <v>1073</v>
      </c>
      <c r="F1297" s="45" t="s">
        <v>48</v>
      </c>
      <c r="G1297" s="45" t="s">
        <v>46</v>
      </c>
      <c r="H1297" s="47">
        <v>43083</v>
      </c>
      <c r="I1297" s="49">
        <v>0</v>
      </c>
      <c r="J1297" s="45" t="s">
        <v>1074</v>
      </c>
      <c r="K1297" s="61" t="s">
        <v>48</v>
      </c>
      <c r="L1297" s="61"/>
    </row>
    <row r="1298" spans="1:12" ht="12.75">
      <c r="A1298" s="45"/>
      <c r="B1298" s="79"/>
      <c r="C1298" s="45"/>
      <c r="D1298" s="47"/>
      <c r="E1298" s="44"/>
      <c r="F1298" s="45"/>
      <c r="G1298" s="45"/>
      <c r="H1298" s="47"/>
      <c r="I1298" s="49"/>
      <c r="J1298" s="45"/>
      <c r="K1298" s="61"/>
      <c r="L1298" s="61"/>
    </row>
    <row r="1299" spans="1:12" ht="25.5">
      <c r="A1299" s="45" t="s">
        <v>421</v>
      </c>
      <c r="B1299" s="79" t="s">
        <v>491</v>
      </c>
      <c r="C1299" s="45" t="s">
        <v>449</v>
      </c>
      <c r="D1299" s="47">
        <v>43083</v>
      </c>
      <c r="E1299" s="44" t="s">
        <v>1073</v>
      </c>
      <c r="F1299" s="45" t="s">
        <v>48</v>
      </c>
      <c r="G1299" s="45" t="s">
        <v>46</v>
      </c>
      <c r="H1299" s="47">
        <v>43083</v>
      </c>
      <c r="I1299" s="49">
        <v>0</v>
      </c>
      <c r="J1299" s="45" t="s">
        <v>1075</v>
      </c>
      <c r="K1299" s="61" t="s">
        <v>48</v>
      </c>
      <c r="L1299" s="61"/>
    </row>
    <row r="1300" spans="1:12" ht="12.75">
      <c r="A1300" s="45"/>
      <c r="B1300" s="79"/>
      <c r="C1300" s="45"/>
      <c r="D1300" s="47"/>
      <c r="E1300" s="44"/>
      <c r="F1300" s="45"/>
      <c r="G1300" s="45"/>
      <c r="H1300" s="47"/>
      <c r="I1300" s="49"/>
      <c r="J1300" s="45"/>
      <c r="K1300" s="61"/>
      <c r="L1300" s="61"/>
    </row>
    <row r="1301" spans="1:12" ht="12.75">
      <c r="A1301" s="45" t="s">
        <v>421</v>
      </c>
      <c r="B1301" s="79" t="s">
        <v>491</v>
      </c>
      <c r="C1301" s="45" t="s">
        <v>449</v>
      </c>
      <c r="D1301" s="47">
        <v>43084</v>
      </c>
      <c r="E1301" s="44" t="s">
        <v>1076</v>
      </c>
      <c r="F1301" s="45" t="s">
        <v>48</v>
      </c>
      <c r="G1301" s="45" t="s">
        <v>46</v>
      </c>
      <c r="H1301" s="47">
        <v>43084</v>
      </c>
      <c r="I1301" s="49" t="s">
        <v>1077</v>
      </c>
      <c r="J1301" s="45" t="s">
        <v>633</v>
      </c>
      <c r="K1301" s="61" t="s">
        <v>48</v>
      </c>
      <c r="L1301" s="61"/>
    </row>
    <row r="1302" spans="1:12" ht="12.75">
      <c r="A1302" s="45"/>
      <c r="B1302" s="79"/>
      <c r="C1302" s="45"/>
      <c r="D1302" s="47"/>
      <c r="E1302" s="44" t="s">
        <v>1078</v>
      </c>
      <c r="F1302" s="45"/>
      <c r="G1302" s="45"/>
      <c r="H1302" s="47"/>
      <c r="I1302" s="49"/>
      <c r="J1302" s="45"/>
      <c r="K1302" s="61"/>
      <c r="L1302" s="61"/>
    </row>
    <row r="1303" spans="1:12" ht="12.75">
      <c r="A1303" s="45"/>
      <c r="B1303" s="79"/>
      <c r="C1303" s="45"/>
      <c r="D1303" s="47"/>
      <c r="E1303" s="44"/>
      <c r="F1303" s="45"/>
      <c r="G1303" s="45"/>
      <c r="H1303" s="47"/>
      <c r="I1303" s="49"/>
      <c r="J1303" s="45"/>
      <c r="K1303" s="61"/>
      <c r="L1303" s="61"/>
    </row>
    <row r="1304" spans="1:12" ht="25.5">
      <c r="A1304" s="45" t="s">
        <v>421</v>
      </c>
      <c r="B1304" s="79" t="s">
        <v>491</v>
      </c>
      <c r="C1304" s="45" t="s">
        <v>449</v>
      </c>
      <c r="D1304" s="47">
        <v>43088</v>
      </c>
      <c r="E1304" s="44" t="s">
        <v>1079</v>
      </c>
      <c r="F1304" s="45" t="s">
        <v>48</v>
      </c>
      <c r="G1304" s="45" t="s">
        <v>46</v>
      </c>
      <c r="H1304" s="47">
        <v>43088</v>
      </c>
      <c r="I1304" s="49">
        <v>0</v>
      </c>
      <c r="J1304" s="45" t="s">
        <v>1080</v>
      </c>
      <c r="K1304" s="61" t="s">
        <v>48</v>
      </c>
      <c r="L1304" s="61"/>
    </row>
    <row r="1305" spans="1:12" ht="12.75">
      <c r="A1305" s="45"/>
      <c r="B1305" s="79"/>
      <c r="C1305" s="45"/>
      <c r="D1305" s="47"/>
      <c r="E1305" s="44" t="s">
        <v>1081</v>
      </c>
      <c r="F1305" s="45"/>
      <c r="G1305" s="45"/>
      <c r="H1305" s="47"/>
      <c r="I1305" s="49"/>
      <c r="J1305" s="45"/>
      <c r="K1305" s="61"/>
      <c r="L1305" s="61"/>
    </row>
    <row r="1306" spans="1:12" ht="38.25">
      <c r="A1306" s="41" t="s">
        <v>421</v>
      </c>
      <c r="B1306" s="58"/>
      <c r="C1306" s="41" t="s">
        <v>97</v>
      </c>
      <c r="D1306" s="43">
        <v>43080</v>
      </c>
      <c r="E1306" s="131" t="s">
        <v>1082</v>
      </c>
      <c r="F1306" s="41" t="s">
        <v>45</v>
      </c>
      <c r="G1306" s="41" t="s">
        <v>46</v>
      </c>
      <c r="H1306" s="43">
        <v>43080</v>
      </c>
      <c r="I1306" s="58"/>
      <c r="J1306" s="41" t="s">
        <v>47</v>
      </c>
      <c r="K1306" s="41" t="s">
        <v>48</v>
      </c>
      <c r="L1306" s="41"/>
    </row>
    <row r="1307" spans="1:12" ht="63.75">
      <c r="A1307" s="41" t="s">
        <v>421</v>
      </c>
      <c r="B1307" s="58"/>
      <c r="C1307" s="41" t="s">
        <v>97</v>
      </c>
      <c r="D1307" s="43">
        <v>43080</v>
      </c>
      <c r="E1307" s="131" t="s">
        <v>1083</v>
      </c>
      <c r="F1307" s="41" t="s">
        <v>45</v>
      </c>
      <c r="G1307" s="41" t="s">
        <v>46</v>
      </c>
      <c r="H1307" s="43">
        <v>43080</v>
      </c>
      <c r="I1307" s="58"/>
      <c r="J1307" s="41" t="s">
        <v>47</v>
      </c>
      <c r="K1307" s="41" t="s">
        <v>48</v>
      </c>
      <c r="L1307" s="41"/>
    </row>
    <row r="1308" spans="1:12" ht="25.5">
      <c r="A1308" s="41" t="s">
        <v>421</v>
      </c>
      <c r="B1308" s="58"/>
      <c r="C1308" s="41" t="s">
        <v>97</v>
      </c>
      <c r="D1308" s="43">
        <v>43080</v>
      </c>
      <c r="E1308" s="131" t="s">
        <v>1084</v>
      </c>
      <c r="F1308" s="41" t="s">
        <v>45</v>
      </c>
      <c r="G1308" s="41" t="s">
        <v>46</v>
      </c>
      <c r="H1308" s="43">
        <v>43080</v>
      </c>
      <c r="I1308" s="58"/>
      <c r="J1308" s="41" t="s">
        <v>1085</v>
      </c>
      <c r="K1308" s="41" t="s">
        <v>48</v>
      </c>
      <c r="L1308" s="41"/>
    </row>
    <row r="1309" spans="1:12" ht="25.5">
      <c r="A1309" s="41" t="s">
        <v>421</v>
      </c>
      <c r="B1309" s="58"/>
      <c r="C1309" s="41" t="s">
        <v>97</v>
      </c>
      <c r="D1309" s="43">
        <v>43080</v>
      </c>
      <c r="E1309" s="131" t="s">
        <v>1086</v>
      </c>
      <c r="F1309" s="41" t="s">
        <v>45</v>
      </c>
      <c r="G1309" s="41" t="s">
        <v>46</v>
      </c>
      <c r="H1309" s="43">
        <v>43080</v>
      </c>
      <c r="I1309" s="58"/>
      <c r="J1309" s="41" t="s">
        <v>1085</v>
      </c>
      <c r="K1309" s="41" t="s">
        <v>48</v>
      </c>
      <c r="L1309" s="41"/>
    </row>
    <row r="1310" spans="1:12" ht="25.5">
      <c r="A1310" s="41" t="s">
        <v>421</v>
      </c>
      <c r="B1310" s="58"/>
      <c r="C1310" s="41" t="s">
        <v>97</v>
      </c>
      <c r="D1310" s="43">
        <v>43080</v>
      </c>
      <c r="E1310" s="131" t="s">
        <v>1087</v>
      </c>
      <c r="F1310" s="41" t="s">
        <v>45</v>
      </c>
      <c r="G1310" s="41" t="s">
        <v>46</v>
      </c>
      <c r="H1310" s="43">
        <v>43080</v>
      </c>
      <c r="I1310" s="58"/>
      <c r="J1310" s="41" t="s">
        <v>1085</v>
      </c>
      <c r="K1310" s="41" t="s">
        <v>48</v>
      </c>
      <c r="L1310" s="41"/>
    </row>
    <row r="1311" spans="1:12" ht="25.5">
      <c r="A1311" s="41" t="s">
        <v>421</v>
      </c>
      <c r="B1311" s="58"/>
      <c r="C1311" s="41" t="s">
        <v>97</v>
      </c>
      <c r="D1311" s="43">
        <v>43080</v>
      </c>
      <c r="E1311" s="131" t="s">
        <v>1088</v>
      </c>
      <c r="F1311" s="41" t="s">
        <v>45</v>
      </c>
      <c r="G1311" s="41" t="s">
        <v>46</v>
      </c>
      <c r="H1311" s="43">
        <v>43080</v>
      </c>
      <c r="I1311" s="58"/>
      <c r="J1311" s="41" t="s">
        <v>1085</v>
      </c>
      <c r="K1311" s="41" t="s">
        <v>48</v>
      </c>
      <c r="L1311" s="41"/>
    </row>
    <row r="1312" spans="1:12" ht="25.5">
      <c r="A1312" s="41" t="s">
        <v>421</v>
      </c>
      <c r="B1312" s="58"/>
      <c r="C1312" s="41" t="s">
        <v>97</v>
      </c>
      <c r="D1312" s="43">
        <v>43080</v>
      </c>
      <c r="E1312" s="131" t="s">
        <v>1089</v>
      </c>
      <c r="F1312" s="41" t="s">
        <v>45</v>
      </c>
      <c r="G1312" s="41" t="s">
        <v>46</v>
      </c>
      <c r="H1312" s="43">
        <v>43080</v>
      </c>
      <c r="I1312" s="58"/>
      <c r="J1312" s="41" t="s">
        <v>1085</v>
      </c>
      <c r="K1312" s="41" t="s">
        <v>48</v>
      </c>
      <c r="L1312" s="41"/>
    </row>
    <row r="1313" spans="1:12" ht="25.5">
      <c r="A1313" s="41" t="s">
        <v>421</v>
      </c>
      <c r="B1313" s="58"/>
      <c r="C1313" s="41" t="s">
        <v>97</v>
      </c>
      <c r="D1313" s="43">
        <v>43080</v>
      </c>
      <c r="E1313" s="131" t="s">
        <v>1090</v>
      </c>
      <c r="F1313" s="41" t="s">
        <v>45</v>
      </c>
      <c r="G1313" s="41" t="s">
        <v>46</v>
      </c>
      <c r="H1313" s="43">
        <v>43080</v>
      </c>
      <c r="I1313" s="58"/>
      <c r="J1313" s="41" t="s">
        <v>1085</v>
      </c>
      <c r="K1313" s="41" t="s">
        <v>48</v>
      </c>
      <c r="L1313" s="41"/>
    </row>
    <row r="1314" spans="1:12" ht="25.5">
      <c r="A1314" s="41" t="s">
        <v>421</v>
      </c>
      <c r="B1314" s="58"/>
      <c r="C1314" s="41" t="s">
        <v>97</v>
      </c>
      <c r="D1314" s="43">
        <v>43080</v>
      </c>
      <c r="E1314" s="131" t="s">
        <v>1091</v>
      </c>
      <c r="F1314" s="41" t="s">
        <v>45</v>
      </c>
      <c r="G1314" s="41" t="s">
        <v>46</v>
      </c>
      <c r="H1314" s="43">
        <v>43080</v>
      </c>
      <c r="I1314" s="58"/>
      <c r="J1314" s="41" t="s">
        <v>1085</v>
      </c>
      <c r="K1314" s="41" t="s">
        <v>48</v>
      </c>
      <c r="L1314" s="41"/>
    </row>
    <row r="1315" spans="1:12" ht="25.5">
      <c r="A1315" s="41" t="s">
        <v>421</v>
      </c>
      <c r="B1315" s="58"/>
      <c r="C1315" s="41" t="s">
        <v>97</v>
      </c>
      <c r="D1315" s="43">
        <v>43083</v>
      </c>
      <c r="E1315" s="131" t="s">
        <v>1092</v>
      </c>
      <c r="F1315" s="41" t="s">
        <v>45</v>
      </c>
      <c r="G1315" s="41" t="s">
        <v>46</v>
      </c>
      <c r="H1315" s="43">
        <v>43083</v>
      </c>
      <c r="I1315" s="58"/>
      <c r="J1315" s="41" t="s">
        <v>1085</v>
      </c>
      <c r="K1315" s="41" t="s">
        <v>48</v>
      </c>
      <c r="L1315" s="41"/>
    </row>
    <row r="1316" spans="1:12" ht="12.75">
      <c r="A1316" s="45" t="s">
        <v>421</v>
      </c>
      <c r="B1316" s="79" t="s">
        <v>491</v>
      </c>
      <c r="C1316" s="45" t="s">
        <v>1093</v>
      </c>
      <c r="D1316" s="47">
        <v>43081</v>
      </c>
      <c r="E1316" s="44" t="s">
        <v>1094</v>
      </c>
      <c r="F1316" s="45" t="s">
        <v>45</v>
      </c>
      <c r="G1316" s="45" t="s">
        <v>1095</v>
      </c>
      <c r="H1316" s="47">
        <v>43081</v>
      </c>
      <c r="I1316" s="49">
        <v>0</v>
      </c>
      <c r="J1316" s="45">
        <v>50</v>
      </c>
      <c r="K1316" s="45" t="s">
        <v>48</v>
      </c>
      <c r="L1316" s="45"/>
    </row>
    <row r="1317" spans="1:12" ht="12.75">
      <c r="A1317" s="45" t="s">
        <v>421</v>
      </c>
      <c r="B1317" s="79" t="s">
        <v>491</v>
      </c>
      <c r="C1317" s="45" t="s">
        <v>1093</v>
      </c>
      <c r="D1317" s="47">
        <v>43082</v>
      </c>
      <c r="E1317" s="44" t="s">
        <v>1096</v>
      </c>
      <c r="F1317" s="45" t="s">
        <v>45</v>
      </c>
      <c r="G1317" s="45" t="s">
        <v>1095</v>
      </c>
      <c r="H1317" s="47">
        <v>42751</v>
      </c>
      <c r="I1317" s="49">
        <v>0</v>
      </c>
      <c r="J1317" s="45" t="s">
        <v>47</v>
      </c>
      <c r="K1317" s="45" t="s">
        <v>48</v>
      </c>
      <c r="L1317" s="45"/>
    </row>
    <row r="1318" spans="1:12" ht="12.75">
      <c r="A1318" s="45" t="s">
        <v>421</v>
      </c>
      <c r="B1318" s="79" t="s">
        <v>491</v>
      </c>
      <c r="C1318" s="45" t="s">
        <v>1093</v>
      </c>
      <c r="D1318" s="47">
        <v>43084</v>
      </c>
      <c r="E1318" s="44" t="s">
        <v>1097</v>
      </c>
      <c r="F1318" s="45" t="s">
        <v>45</v>
      </c>
      <c r="G1318" s="45" t="s">
        <v>46</v>
      </c>
      <c r="H1318" s="47">
        <v>43084</v>
      </c>
      <c r="I1318" s="49">
        <v>0</v>
      </c>
      <c r="J1318" s="45">
        <v>50</v>
      </c>
      <c r="K1318" s="45" t="s">
        <v>48</v>
      </c>
      <c r="L1318" s="45"/>
    </row>
    <row r="1319" spans="1:12" ht="12.75">
      <c r="A1319" s="45" t="s">
        <v>421</v>
      </c>
      <c r="B1319" s="79" t="s">
        <v>491</v>
      </c>
      <c r="C1319" s="45" t="s">
        <v>1093</v>
      </c>
      <c r="D1319" s="47">
        <v>43087</v>
      </c>
      <c r="E1319" s="44" t="s">
        <v>1098</v>
      </c>
      <c r="F1319" s="45" t="s">
        <v>45</v>
      </c>
      <c r="G1319" s="45" t="s">
        <v>1095</v>
      </c>
      <c r="H1319" s="47">
        <v>42759</v>
      </c>
      <c r="I1319" s="49">
        <v>0</v>
      </c>
      <c r="J1319" s="45">
        <v>50</v>
      </c>
      <c r="K1319" s="45" t="s">
        <v>48</v>
      </c>
      <c r="L1319" s="45"/>
    </row>
    <row r="1320" spans="1:12" ht="25.5">
      <c r="A1320" s="132" t="s">
        <v>421</v>
      </c>
      <c r="B1320" s="132" t="s">
        <v>491</v>
      </c>
      <c r="C1320" s="132" t="s">
        <v>1099</v>
      </c>
      <c r="D1320" s="133">
        <v>43088</v>
      </c>
      <c r="E1320" s="67" t="s">
        <v>1100</v>
      </c>
      <c r="F1320" s="132" t="s">
        <v>45</v>
      </c>
      <c r="G1320" s="132" t="s">
        <v>1101</v>
      </c>
      <c r="H1320" s="133" t="s">
        <v>491</v>
      </c>
      <c r="I1320" s="134" t="s">
        <v>491</v>
      </c>
      <c r="J1320" s="132">
        <v>86</v>
      </c>
      <c r="K1320" s="132" t="s">
        <v>45</v>
      </c>
      <c r="L1320" s="132" t="s">
        <v>1102</v>
      </c>
    </row>
    <row r="1321" spans="1:12" ht="12.75">
      <c r="A1321" s="132" t="s">
        <v>421</v>
      </c>
      <c r="B1321" s="132" t="s">
        <v>491</v>
      </c>
      <c r="C1321" s="132" t="s">
        <v>1099</v>
      </c>
      <c r="D1321" s="133">
        <v>43088</v>
      </c>
      <c r="E1321" s="67" t="s">
        <v>1103</v>
      </c>
      <c r="F1321" s="132" t="s">
        <v>45</v>
      </c>
      <c r="G1321" s="132" t="s">
        <v>1101</v>
      </c>
      <c r="H1321" s="133" t="s">
        <v>491</v>
      </c>
      <c r="I1321" s="134" t="s">
        <v>491</v>
      </c>
      <c r="J1321" s="132">
        <v>86</v>
      </c>
      <c r="K1321" s="132" t="s">
        <v>45</v>
      </c>
      <c r="L1321" s="132" t="s">
        <v>1102</v>
      </c>
    </row>
    <row r="1322" spans="1:12" ht="12.75">
      <c r="A1322" s="132" t="s">
        <v>421</v>
      </c>
      <c r="B1322" s="132" t="s">
        <v>491</v>
      </c>
      <c r="C1322" s="132" t="s">
        <v>1099</v>
      </c>
      <c r="D1322" s="133">
        <v>43088</v>
      </c>
      <c r="E1322" s="67" t="s">
        <v>1104</v>
      </c>
      <c r="F1322" s="132" t="s">
        <v>45</v>
      </c>
      <c r="G1322" s="132" t="s">
        <v>1101</v>
      </c>
      <c r="H1322" s="133" t="s">
        <v>491</v>
      </c>
      <c r="I1322" s="134" t="s">
        <v>491</v>
      </c>
      <c r="J1322" s="132">
        <v>86</v>
      </c>
      <c r="K1322" s="132" t="s">
        <v>45</v>
      </c>
      <c r="L1322" s="132" t="s">
        <v>1102</v>
      </c>
    </row>
    <row r="1323" spans="1:12" ht="12.75">
      <c r="A1323" s="132" t="s">
        <v>421</v>
      </c>
      <c r="B1323" s="132" t="s">
        <v>491</v>
      </c>
      <c r="C1323" s="132" t="s">
        <v>1099</v>
      </c>
      <c r="D1323" s="133">
        <v>43088</v>
      </c>
      <c r="E1323" s="67" t="s">
        <v>1105</v>
      </c>
      <c r="F1323" s="132" t="s">
        <v>45</v>
      </c>
      <c r="G1323" s="132" t="s">
        <v>1101</v>
      </c>
      <c r="H1323" s="133" t="s">
        <v>491</v>
      </c>
      <c r="I1323" s="134" t="s">
        <v>491</v>
      </c>
      <c r="J1323" s="132">
        <v>86</v>
      </c>
      <c r="K1323" s="132" t="s">
        <v>45</v>
      </c>
      <c r="L1323" s="132" t="s">
        <v>1102</v>
      </c>
    </row>
    <row r="1324" spans="1:12" ht="12.75">
      <c r="A1324" s="132" t="s">
        <v>421</v>
      </c>
      <c r="B1324" s="132" t="s">
        <v>491</v>
      </c>
      <c r="C1324" s="132" t="s">
        <v>1099</v>
      </c>
      <c r="D1324" s="133">
        <v>43089</v>
      </c>
      <c r="E1324" s="67" t="s">
        <v>1106</v>
      </c>
      <c r="F1324" s="132" t="s">
        <v>45</v>
      </c>
      <c r="G1324" s="132" t="s">
        <v>1101</v>
      </c>
      <c r="H1324" s="133" t="s">
        <v>491</v>
      </c>
      <c r="I1324" s="134" t="s">
        <v>491</v>
      </c>
      <c r="J1324" s="132">
        <v>50</v>
      </c>
      <c r="K1324" s="132" t="s">
        <v>45</v>
      </c>
      <c r="L1324" s="132" t="s">
        <v>1102</v>
      </c>
    </row>
    <row r="1325" spans="1:12" ht="12.75">
      <c r="A1325" s="132" t="s">
        <v>421</v>
      </c>
      <c r="B1325" s="132" t="s">
        <v>491</v>
      </c>
      <c r="C1325" s="132" t="s">
        <v>1099</v>
      </c>
      <c r="D1325" s="133">
        <v>43089</v>
      </c>
      <c r="E1325" s="67" t="s">
        <v>1107</v>
      </c>
      <c r="F1325" s="132" t="s">
        <v>45</v>
      </c>
      <c r="G1325" s="132" t="s">
        <v>1101</v>
      </c>
      <c r="H1325" s="133" t="s">
        <v>491</v>
      </c>
      <c r="I1325" s="134" t="s">
        <v>491</v>
      </c>
      <c r="J1325" s="132">
        <v>86</v>
      </c>
      <c r="K1325" s="132" t="s">
        <v>45</v>
      </c>
      <c r="L1325" s="132" t="s">
        <v>1102</v>
      </c>
    </row>
    <row r="1326" spans="1:12" ht="25.5">
      <c r="A1326" s="132" t="s">
        <v>421</v>
      </c>
      <c r="B1326" s="132" t="s">
        <v>491</v>
      </c>
      <c r="C1326" s="132" t="s">
        <v>1099</v>
      </c>
      <c r="D1326" s="133">
        <v>43096</v>
      </c>
      <c r="E1326" s="67" t="s">
        <v>1108</v>
      </c>
      <c r="F1326" s="132" t="s">
        <v>45</v>
      </c>
      <c r="G1326" s="132" t="s">
        <v>1101</v>
      </c>
      <c r="H1326" s="133" t="s">
        <v>491</v>
      </c>
      <c r="I1326" s="134" t="s">
        <v>491</v>
      </c>
      <c r="J1326" s="132">
        <v>86</v>
      </c>
      <c r="K1326" s="132" t="s">
        <v>45</v>
      </c>
      <c r="L1326" s="132" t="s">
        <v>1102</v>
      </c>
    </row>
    <row r="1327" spans="1:12" ht="12.75">
      <c r="A1327" s="132" t="s">
        <v>421</v>
      </c>
      <c r="B1327" s="132" t="s">
        <v>491</v>
      </c>
      <c r="C1327" s="132" t="s">
        <v>1099</v>
      </c>
      <c r="D1327" s="133">
        <v>43097</v>
      </c>
      <c r="E1327" s="67" t="s">
        <v>1109</v>
      </c>
      <c r="F1327" s="132" t="s">
        <v>45</v>
      </c>
      <c r="G1327" s="132" t="s">
        <v>1101</v>
      </c>
      <c r="H1327" s="133" t="s">
        <v>491</v>
      </c>
      <c r="I1327" s="134" t="s">
        <v>491</v>
      </c>
      <c r="J1327" s="132">
        <v>86</v>
      </c>
      <c r="K1327" s="132" t="s">
        <v>45</v>
      </c>
      <c r="L1327" s="132" t="s">
        <v>1102</v>
      </c>
    </row>
    <row r="1328" spans="1:12" s="52" customFormat="1" ht="34.5" customHeight="1">
      <c r="A1328" s="45" t="s">
        <v>421</v>
      </c>
      <c r="B1328" s="77" t="s">
        <v>1514</v>
      </c>
      <c r="C1328" s="45" t="s">
        <v>97</v>
      </c>
      <c r="D1328" s="47">
        <v>43020</v>
      </c>
      <c r="E1328" s="44" t="s">
        <v>1515</v>
      </c>
      <c r="F1328" s="45" t="s">
        <v>45</v>
      </c>
      <c r="G1328" s="45" t="s">
        <v>46</v>
      </c>
      <c r="H1328" s="47">
        <v>43020</v>
      </c>
      <c r="I1328" s="49">
        <v>0</v>
      </c>
      <c r="J1328" s="78">
        <v>25</v>
      </c>
      <c r="K1328" s="45" t="s">
        <v>48</v>
      </c>
      <c r="L1328" s="45"/>
    </row>
    <row r="1329" spans="1:12" s="52" customFormat="1" ht="39" customHeight="1">
      <c r="A1329" s="45" t="s">
        <v>421</v>
      </c>
      <c r="B1329" s="77" t="s">
        <v>1516</v>
      </c>
      <c r="C1329" s="45" t="s">
        <v>97</v>
      </c>
      <c r="D1329" s="47">
        <v>43027</v>
      </c>
      <c r="E1329" s="44" t="s">
        <v>1517</v>
      </c>
      <c r="F1329" s="45" t="s">
        <v>45</v>
      </c>
      <c r="G1329" s="45" t="s">
        <v>46</v>
      </c>
      <c r="H1329" s="47">
        <v>43027</v>
      </c>
      <c r="I1329" s="49">
        <v>0</v>
      </c>
      <c r="J1329" s="78">
        <v>25</v>
      </c>
      <c r="K1329" s="45" t="s">
        <v>48</v>
      </c>
      <c r="L1329" s="45"/>
    </row>
    <row r="1330" spans="1:12" s="52" customFormat="1" ht="40.5" customHeight="1">
      <c r="A1330" s="45" t="s">
        <v>421</v>
      </c>
      <c r="B1330" s="77" t="s">
        <v>1518</v>
      </c>
      <c r="C1330" s="45" t="s">
        <v>97</v>
      </c>
      <c r="D1330" s="47">
        <v>43035</v>
      </c>
      <c r="E1330" s="44" t="s">
        <v>1519</v>
      </c>
      <c r="F1330" s="45" t="s">
        <v>45</v>
      </c>
      <c r="G1330" s="45" t="s">
        <v>46</v>
      </c>
      <c r="H1330" s="47" t="s">
        <v>1520</v>
      </c>
      <c r="I1330" s="49">
        <v>0</v>
      </c>
      <c r="J1330" s="78">
        <v>30</v>
      </c>
      <c r="K1330" s="45" t="s">
        <v>48</v>
      </c>
      <c r="L1330" s="45"/>
    </row>
    <row r="1331" spans="1:12" s="52" customFormat="1" ht="35.25" customHeight="1">
      <c r="A1331" s="45" t="s">
        <v>421</v>
      </c>
      <c r="B1331" s="77" t="s">
        <v>1521</v>
      </c>
      <c r="C1331" s="45" t="s">
        <v>97</v>
      </c>
      <c r="D1331" s="47">
        <v>43045</v>
      </c>
      <c r="E1331" s="44" t="s">
        <v>1522</v>
      </c>
      <c r="F1331" s="45" t="s">
        <v>45</v>
      </c>
      <c r="G1331" s="45" t="s">
        <v>46</v>
      </c>
      <c r="H1331" s="47">
        <v>43045</v>
      </c>
      <c r="I1331" s="49">
        <v>0</v>
      </c>
      <c r="J1331" s="78">
        <v>5</v>
      </c>
      <c r="K1331" s="45" t="s">
        <v>48</v>
      </c>
      <c r="L1331" s="45"/>
    </row>
    <row r="1332" spans="1:12" s="52" customFormat="1" ht="46.5" customHeight="1">
      <c r="A1332" s="45" t="s">
        <v>421</v>
      </c>
      <c r="B1332" s="77" t="s">
        <v>1523</v>
      </c>
      <c r="C1332" s="45" t="s">
        <v>97</v>
      </c>
      <c r="D1332" s="47">
        <v>43047</v>
      </c>
      <c r="E1332" s="44" t="s">
        <v>1524</v>
      </c>
      <c r="F1332" s="45" t="s">
        <v>45</v>
      </c>
      <c r="G1332" s="45" t="s">
        <v>46</v>
      </c>
      <c r="H1332" s="47">
        <v>43047</v>
      </c>
      <c r="I1332" s="49">
        <v>0</v>
      </c>
      <c r="J1332" s="78">
        <v>25</v>
      </c>
      <c r="K1332" s="45" t="s">
        <v>48</v>
      </c>
      <c r="L1332" s="45"/>
    </row>
    <row r="1333" spans="1:12" s="52" customFormat="1" ht="44.25" customHeight="1">
      <c r="A1333" s="45" t="s">
        <v>421</v>
      </c>
      <c r="B1333" s="77" t="s">
        <v>1525</v>
      </c>
      <c r="C1333" s="45" t="s">
        <v>97</v>
      </c>
      <c r="D1333" s="47">
        <v>43048</v>
      </c>
      <c r="E1333" s="44" t="s">
        <v>1526</v>
      </c>
      <c r="F1333" s="45" t="s">
        <v>45</v>
      </c>
      <c r="G1333" s="45" t="s">
        <v>46</v>
      </c>
      <c r="H1333" s="47"/>
      <c r="I1333" s="49">
        <v>0</v>
      </c>
      <c r="J1333" s="78">
        <v>5</v>
      </c>
      <c r="K1333" s="45" t="s">
        <v>48</v>
      </c>
      <c r="L1333" s="45"/>
    </row>
    <row r="1334" spans="1:12" s="52" customFormat="1" ht="39" customHeight="1">
      <c r="A1334" s="45" t="s">
        <v>421</v>
      </c>
      <c r="B1334" s="77" t="s">
        <v>1527</v>
      </c>
      <c r="C1334" s="45" t="s">
        <v>97</v>
      </c>
      <c r="D1334" s="47">
        <v>43053</v>
      </c>
      <c r="E1334" s="44" t="s">
        <v>1528</v>
      </c>
      <c r="F1334" s="45" t="s">
        <v>45</v>
      </c>
      <c r="G1334" s="45" t="s">
        <v>70</v>
      </c>
      <c r="H1334" s="47"/>
      <c r="I1334" s="49">
        <v>0</v>
      </c>
      <c r="J1334" s="78" t="s">
        <v>47</v>
      </c>
      <c r="K1334" s="45" t="s">
        <v>48</v>
      </c>
      <c r="L1334" s="45" t="s">
        <v>1529</v>
      </c>
    </row>
    <row r="1335" spans="1:12" s="52" customFormat="1" ht="38.25" customHeight="1">
      <c r="A1335" s="45" t="s">
        <v>421</v>
      </c>
      <c r="B1335" s="77" t="s">
        <v>1530</v>
      </c>
      <c r="C1335" s="45" t="s">
        <v>97</v>
      </c>
      <c r="D1335" s="47" t="s">
        <v>1531</v>
      </c>
      <c r="E1335" s="44" t="s">
        <v>1532</v>
      </c>
      <c r="F1335" s="45" t="s">
        <v>45</v>
      </c>
      <c r="G1335" s="45" t="s">
        <v>46</v>
      </c>
      <c r="H1335" s="47" t="s">
        <v>1531</v>
      </c>
      <c r="I1335" s="49">
        <v>0</v>
      </c>
      <c r="J1335" s="78">
        <v>25</v>
      </c>
      <c r="K1335" s="45" t="s">
        <v>48</v>
      </c>
      <c r="L1335" s="45"/>
    </row>
    <row r="1336" spans="1:12" s="52" customFormat="1" ht="37.5" customHeight="1">
      <c r="A1336" s="45" t="s">
        <v>421</v>
      </c>
      <c r="B1336" s="77" t="s">
        <v>1533</v>
      </c>
      <c r="C1336" s="45" t="s">
        <v>97</v>
      </c>
      <c r="D1336" s="47">
        <v>43054</v>
      </c>
      <c r="E1336" s="44" t="s">
        <v>1534</v>
      </c>
      <c r="F1336" s="45" t="s">
        <v>45</v>
      </c>
      <c r="G1336" s="45" t="s">
        <v>70</v>
      </c>
      <c r="H1336" s="47"/>
      <c r="I1336" s="49">
        <v>0</v>
      </c>
      <c r="J1336" s="78" t="s">
        <v>47</v>
      </c>
      <c r="K1336" s="45" t="s">
        <v>48</v>
      </c>
      <c r="L1336" s="45" t="s">
        <v>1529</v>
      </c>
    </row>
    <row r="1337" spans="1:12" s="52" customFormat="1" ht="34.5" customHeight="1">
      <c r="A1337" s="45" t="s">
        <v>421</v>
      </c>
      <c r="B1337" s="77" t="s">
        <v>1535</v>
      </c>
      <c r="C1337" s="45" t="s">
        <v>97</v>
      </c>
      <c r="D1337" s="47" t="s">
        <v>1536</v>
      </c>
      <c r="E1337" s="44" t="s">
        <v>1537</v>
      </c>
      <c r="F1337" s="45" t="s">
        <v>45</v>
      </c>
      <c r="G1337" s="45" t="s">
        <v>46</v>
      </c>
      <c r="H1337" s="47" t="s">
        <v>1536</v>
      </c>
      <c r="I1337" s="49">
        <v>0</v>
      </c>
      <c r="J1337" s="78">
        <v>25</v>
      </c>
      <c r="K1337" s="45" t="s">
        <v>48</v>
      </c>
      <c r="L1337" s="45"/>
    </row>
    <row r="1338" spans="1:12" s="52" customFormat="1" ht="55.5" customHeight="1">
      <c r="A1338" s="45" t="s">
        <v>421</v>
      </c>
      <c r="B1338" s="77" t="s">
        <v>1538</v>
      </c>
      <c r="C1338" s="45" t="s">
        <v>97</v>
      </c>
      <c r="D1338" s="47">
        <v>43054</v>
      </c>
      <c r="E1338" s="44" t="s">
        <v>1539</v>
      </c>
      <c r="F1338" s="45" t="s">
        <v>45</v>
      </c>
      <c r="G1338" s="45" t="s">
        <v>46</v>
      </c>
      <c r="H1338" s="47">
        <v>43054</v>
      </c>
      <c r="I1338" s="49">
        <v>0</v>
      </c>
      <c r="J1338" s="78">
        <v>25</v>
      </c>
      <c r="K1338" s="45" t="s">
        <v>48</v>
      </c>
      <c r="L1338" s="45"/>
    </row>
    <row r="1339" spans="1:12" s="52" customFormat="1" ht="48" customHeight="1">
      <c r="A1339" s="45" t="s">
        <v>421</v>
      </c>
      <c r="B1339" s="77" t="s">
        <v>1540</v>
      </c>
      <c r="C1339" s="45" t="s">
        <v>97</v>
      </c>
      <c r="D1339" s="47">
        <v>43054</v>
      </c>
      <c r="E1339" s="44" t="s">
        <v>1541</v>
      </c>
      <c r="F1339" s="45" t="s">
        <v>45</v>
      </c>
      <c r="G1339" s="45" t="s">
        <v>46</v>
      </c>
      <c r="H1339" s="47">
        <v>43054</v>
      </c>
      <c r="I1339" s="49">
        <v>0</v>
      </c>
      <c r="J1339" s="78">
        <v>35</v>
      </c>
      <c r="K1339" s="45" t="s">
        <v>48</v>
      </c>
      <c r="L1339" s="45"/>
    </row>
    <row r="1340" spans="1:12" s="52" customFormat="1" ht="49.5" customHeight="1">
      <c r="A1340" s="45" t="s">
        <v>421</v>
      </c>
      <c r="B1340" s="77" t="s">
        <v>1542</v>
      </c>
      <c r="C1340" s="45" t="s">
        <v>97</v>
      </c>
      <c r="D1340" s="47">
        <v>43066</v>
      </c>
      <c r="E1340" s="44" t="s">
        <v>1543</v>
      </c>
      <c r="F1340" s="45" t="s">
        <v>45</v>
      </c>
      <c r="G1340" s="45" t="s">
        <v>46</v>
      </c>
      <c r="H1340" s="47">
        <v>43066</v>
      </c>
      <c r="I1340" s="49">
        <v>0</v>
      </c>
      <c r="J1340" s="78">
        <v>25</v>
      </c>
      <c r="K1340" s="45" t="s">
        <v>48</v>
      </c>
      <c r="L1340" s="45"/>
    </row>
    <row r="1341" spans="1:12" s="52" customFormat="1" ht="48.75" customHeight="1">
      <c r="A1341" s="45" t="s">
        <v>421</v>
      </c>
      <c r="B1341" s="77" t="s">
        <v>1544</v>
      </c>
      <c r="C1341" s="45" t="s">
        <v>97</v>
      </c>
      <c r="D1341" s="47">
        <v>43074</v>
      </c>
      <c r="E1341" s="44" t="s">
        <v>1545</v>
      </c>
      <c r="F1341" s="45" t="s">
        <v>45</v>
      </c>
      <c r="G1341" s="45" t="s">
        <v>46</v>
      </c>
      <c r="H1341" s="47">
        <v>43074</v>
      </c>
      <c r="I1341" s="49">
        <v>0</v>
      </c>
      <c r="J1341" s="78">
        <v>10</v>
      </c>
      <c r="K1341" s="45" t="s">
        <v>48</v>
      </c>
      <c r="L1341" s="45"/>
    </row>
    <row r="1342" spans="1:12" s="52" customFormat="1" ht="39" customHeight="1">
      <c r="A1342" s="45" t="s">
        <v>421</v>
      </c>
      <c r="B1342" s="77" t="s">
        <v>1546</v>
      </c>
      <c r="C1342" s="45" t="s">
        <v>97</v>
      </c>
      <c r="D1342" s="47">
        <v>43082</v>
      </c>
      <c r="E1342" s="44" t="s">
        <v>1547</v>
      </c>
      <c r="F1342" s="45" t="s">
        <v>45</v>
      </c>
      <c r="G1342" s="45" t="s">
        <v>46</v>
      </c>
      <c r="H1342" s="47">
        <v>43082</v>
      </c>
      <c r="I1342" s="49">
        <v>0</v>
      </c>
      <c r="J1342" s="78">
        <v>25</v>
      </c>
      <c r="K1342" s="45" t="s">
        <v>48</v>
      </c>
      <c r="L1342" s="45"/>
    </row>
    <row r="1343" spans="1:12" s="52" customFormat="1" ht="39" customHeight="1">
      <c r="A1343" s="45" t="s">
        <v>421</v>
      </c>
      <c r="B1343" s="77" t="s">
        <v>1548</v>
      </c>
      <c r="C1343" s="45" t="s">
        <v>97</v>
      </c>
      <c r="D1343" s="47">
        <v>43088</v>
      </c>
      <c r="E1343" s="44" t="s">
        <v>1549</v>
      </c>
      <c r="F1343" s="45" t="s">
        <v>45</v>
      </c>
      <c r="G1343" s="45" t="s">
        <v>46</v>
      </c>
      <c r="H1343" s="47">
        <v>43088</v>
      </c>
      <c r="I1343" s="49">
        <v>0</v>
      </c>
      <c r="J1343" s="78">
        <v>25</v>
      </c>
      <c r="K1343" s="45" t="s">
        <v>48</v>
      </c>
      <c r="L1343" s="45"/>
    </row>
    <row r="1344" spans="1:12" s="52" customFormat="1" ht="42" customHeight="1">
      <c r="A1344" s="45" t="s">
        <v>421</v>
      </c>
      <c r="B1344" s="77" t="s">
        <v>1550</v>
      </c>
      <c r="C1344" s="45" t="s">
        <v>97</v>
      </c>
      <c r="D1344" s="47">
        <v>43088</v>
      </c>
      <c r="E1344" s="44" t="s">
        <v>1551</v>
      </c>
      <c r="F1344" s="45" t="s">
        <v>45</v>
      </c>
      <c r="G1344" s="45" t="s">
        <v>46</v>
      </c>
      <c r="H1344" s="47">
        <v>43088</v>
      </c>
      <c r="I1344" s="49">
        <v>0</v>
      </c>
      <c r="J1344" s="78">
        <v>25</v>
      </c>
      <c r="K1344" s="45" t="s">
        <v>48</v>
      </c>
      <c r="L1344" s="45"/>
    </row>
    <row r="1345" spans="1:12" s="52" customFormat="1" ht="39" customHeight="1">
      <c r="A1345" s="45" t="s">
        <v>421</v>
      </c>
      <c r="B1345" s="77" t="s">
        <v>1552</v>
      </c>
      <c r="C1345" s="45" t="s">
        <v>97</v>
      </c>
      <c r="D1345" s="47">
        <v>43096</v>
      </c>
      <c r="E1345" s="44" t="s">
        <v>1553</v>
      </c>
      <c r="F1345" s="45" t="s">
        <v>45</v>
      </c>
      <c r="G1345" s="45" t="s">
        <v>46</v>
      </c>
      <c r="H1345" s="47">
        <v>43088</v>
      </c>
      <c r="I1345" s="49">
        <v>0</v>
      </c>
      <c r="J1345" s="78">
        <v>25</v>
      </c>
      <c r="K1345" s="45" t="s">
        <v>48</v>
      </c>
      <c r="L1345" s="45"/>
    </row>
    <row r="1346" spans="1:12" ht="25.5">
      <c r="A1346" s="45" t="s">
        <v>421</v>
      </c>
      <c r="B1346" s="79" t="s">
        <v>510</v>
      </c>
      <c r="C1346" s="45" t="s">
        <v>97</v>
      </c>
      <c r="D1346" s="47">
        <v>43013</v>
      </c>
      <c r="E1346" s="44" t="s">
        <v>2089</v>
      </c>
      <c r="F1346" s="45" t="s">
        <v>45</v>
      </c>
      <c r="G1346" s="45" t="s">
        <v>46</v>
      </c>
      <c r="H1346" s="47">
        <v>43013</v>
      </c>
      <c r="I1346" s="49">
        <v>0</v>
      </c>
      <c r="J1346" s="45">
        <v>25</v>
      </c>
      <c r="K1346" s="61">
        <v>0</v>
      </c>
      <c r="L1346" s="61"/>
    </row>
    <row r="1347" spans="1:12" ht="25.5">
      <c r="A1347" s="45" t="s">
        <v>421</v>
      </c>
      <c r="B1347" s="79" t="s">
        <v>510</v>
      </c>
      <c r="C1347" s="45" t="s">
        <v>97</v>
      </c>
      <c r="D1347" s="47">
        <v>43038</v>
      </c>
      <c r="E1347" s="44" t="s">
        <v>2090</v>
      </c>
      <c r="F1347" s="45" t="s">
        <v>45</v>
      </c>
      <c r="G1347" s="45" t="s">
        <v>46</v>
      </c>
      <c r="H1347" s="47">
        <v>43041</v>
      </c>
      <c r="I1347" s="49">
        <v>0</v>
      </c>
      <c r="J1347" s="45">
        <v>25</v>
      </c>
      <c r="K1347" s="61">
        <v>0</v>
      </c>
      <c r="L1347" s="61"/>
    </row>
    <row r="1348" spans="1:12" ht="25.5">
      <c r="A1348" s="45" t="s">
        <v>421</v>
      </c>
      <c r="B1348" s="79" t="s">
        <v>510</v>
      </c>
      <c r="C1348" s="45" t="s">
        <v>97</v>
      </c>
      <c r="D1348" s="47">
        <v>43038</v>
      </c>
      <c r="E1348" s="44" t="s">
        <v>2091</v>
      </c>
      <c r="F1348" s="45" t="s">
        <v>45</v>
      </c>
      <c r="G1348" s="45" t="s">
        <v>46</v>
      </c>
      <c r="H1348" s="47">
        <v>43041</v>
      </c>
      <c r="I1348" s="49">
        <v>0</v>
      </c>
      <c r="J1348" s="45">
        <v>25</v>
      </c>
      <c r="K1348" s="61">
        <v>0</v>
      </c>
      <c r="L1348" s="61"/>
    </row>
    <row r="1349" spans="1:12" ht="38.25">
      <c r="A1349" s="45" t="s">
        <v>421</v>
      </c>
      <c r="B1349" s="79" t="s">
        <v>510</v>
      </c>
      <c r="C1349" s="45" t="s">
        <v>97</v>
      </c>
      <c r="D1349" s="47">
        <v>43052</v>
      </c>
      <c r="E1349" s="44" t="s">
        <v>2092</v>
      </c>
      <c r="F1349" s="45" t="s">
        <v>45</v>
      </c>
      <c r="G1349" s="45" t="s">
        <v>46</v>
      </c>
      <c r="H1349" s="47">
        <v>43052</v>
      </c>
      <c r="I1349" s="49">
        <v>0</v>
      </c>
      <c r="J1349" s="45">
        <v>25</v>
      </c>
      <c r="K1349" s="61">
        <v>0</v>
      </c>
      <c r="L1349" s="61"/>
    </row>
    <row r="1350" spans="1:12" ht="38.25">
      <c r="A1350" s="45" t="s">
        <v>421</v>
      </c>
      <c r="B1350" s="79" t="s">
        <v>510</v>
      </c>
      <c r="C1350" s="45" t="s">
        <v>97</v>
      </c>
      <c r="D1350" s="47">
        <v>43053</v>
      </c>
      <c r="E1350" s="44" t="s">
        <v>2093</v>
      </c>
      <c r="F1350" s="45" t="s">
        <v>45</v>
      </c>
      <c r="G1350" s="45" t="s">
        <v>46</v>
      </c>
      <c r="H1350" s="47">
        <v>43053</v>
      </c>
      <c r="I1350" s="49">
        <v>0</v>
      </c>
      <c r="J1350" s="45">
        <v>25</v>
      </c>
      <c r="K1350" s="61">
        <v>0</v>
      </c>
      <c r="L1350" s="61"/>
    </row>
    <row r="1351" spans="1:12" ht="57.75" customHeight="1">
      <c r="A1351" s="45" t="s">
        <v>421</v>
      </c>
      <c r="B1351" s="79" t="s">
        <v>491</v>
      </c>
      <c r="C1351" s="45" t="s">
        <v>97</v>
      </c>
      <c r="D1351" s="54">
        <v>43063</v>
      </c>
      <c r="E1351" s="44" t="s">
        <v>1749</v>
      </c>
      <c r="F1351" s="45" t="s">
        <v>96</v>
      </c>
      <c r="G1351" s="45" t="s">
        <v>64</v>
      </c>
      <c r="H1351" s="47">
        <v>43063</v>
      </c>
      <c r="I1351" s="49">
        <v>2</v>
      </c>
      <c r="J1351" s="45" t="s">
        <v>47</v>
      </c>
      <c r="K1351" s="45" t="s">
        <v>48</v>
      </c>
      <c r="L1351" s="61" t="s">
        <v>1750</v>
      </c>
    </row>
    <row r="1352" spans="1:12" ht="38.25">
      <c r="A1352" s="45" t="s">
        <v>421</v>
      </c>
      <c r="B1352" s="79" t="s">
        <v>491</v>
      </c>
      <c r="C1352" s="45" t="s">
        <v>97</v>
      </c>
      <c r="D1352" s="54">
        <v>43063</v>
      </c>
      <c r="E1352" s="44" t="s">
        <v>1751</v>
      </c>
      <c r="F1352" s="45" t="s">
        <v>45</v>
      </c>
      <c r="G1352" s="45" t="s">
        <v>46</v>
      </c>
      <c r="H1352" s="47">
        <v>43063</v>
      </c>
      <c r="I1352" s="49">
        <v>0</v>
      </c>
      <c r="J1352" s="45" t="s">
        <v>47</v>
      </c>
      <c r="K1352" s="45" t="s">
        <v>48</v>
      </c>
      <c r="L1352" s="61"/>
    </row>
    <row r="1353" spans="1:12" ht="82.5" customHeight="1">
      <c r="A1353" s="45" t="s">
        <v>421</v>
      </c>
      <c r="B1353" s="79" t="s">
        <v>491</v>
      </c>
      <c r="C1353" s="45" t="s">
        <v>97</v>
      </c>
      <c r="D1353" s="80">
        <v>43051</v>
      </c>
      <c r="E1353" s="44" t="s">
        <v>1752</v>
      </c>
      <c r="F1353" s="45" t="s">
        <v>45</v>
      </c>
      <c r="G1353" s="45" t="s">
        <v>46</v>
      </c>
      <c r="H1353" s="80">
        <v>43051</v>
      </c>
      <c r="I1353" s="49">
        <v>0</v>
      </c>
      <c r="J1353" s="45"/>
      <c r="K1353" s="45"/>
      <c r="L1353" s="61" t="s">
        <v>1753</v>
      </c>
    </row>
    <row r="1354" spans="1:12" ht="25.5">
      <c r="A1354" s="45" t="s">
        <v>421</v>
      </c>
      <c r="B1354" s="45"/>
      <c r="C1354" s="45" t="s">
        <v>97</v>
      </c>
      <c r="D1354" s="54">
        <v>42835</v>
      </c>
      <c r="E1354" s="44" t="s">
        <v>1784</v>
      </c>
      <c r="F1354" s="45" t="s">
        <v>45</v>
      </c>
      <c r="G1354" s="45" t="s">
        <v>68</v>
      </c>
      <c r="H1354" s="54">
        <v>42896</v>
      </c>
      <c r="I1354" s="49">
        <v>2</v>
      </c>
      <c r="J1354" s="139">
        <v>50</v>
      </c>
      <c r="K1354" s="45" t="s">
        <v>45</v>
      </c>
      <c r="L1354" s="61"/>
    </row>
    <row r="1355" spans="1:12" ht="25.5">
      <c r="A1355" s="45" t="s">
        <v>421</v>
      </c>
      <c r="B1355" s="45"/>
      <c r="C1355" s="45" t="s">
        <v>97</v>
      </c>
      <c r="D1355" s="54" t="s">
        <v>1785</v>
      </c>
      <c r="E1355" s="44" t="s">
        <v>1786</v>
      </c>
      <c r="F1355" s="45" t="s">
        <v>45</v>
      </c>
      <c r="G1355" s="45" t="s">
        <v>68</v>
      </c>
      <c r="H1355" s="47" t="s">
        <v>627</v>
      </c>
      <c r="I1355" s="49">
        <v>1</v>
      </c>
      <c r="J1355" s="139">
        <v>100</v>
      </c>
      <c r="K1355" s="45" t="s">
        <v>45</v>
      </c>
      <c r="L1355" s="61"/>
    </row>
    <row r="1356" spans="1:12" ht="38.25">
      <c r="A1356" s="45" t="s">
        <v>421</v>
      </c>
      <c r="B1356" s="45"/>
      <c r="C1356" s="45" t="s">
        <v>97</v>
      </c>
      <c r="D1356" s="54" t="s">
        <v>1787</v>
      </c>
      <c r="E1356" s="44" t="s">
        <v>1788</v>
      </c>
      <c r="F1356" s="45" t="s">
        <v>45</v>
      </c>
      <c r="G1356" s="45" t="s">
        <v>68</v>
      </c>
      <c r="H1356" s="47" t="s">
        <v>1789</v>
      </c>
      <c r="I1356" s="49">
        <v>0</v>
      </c>
      <c r="J1356" s="139">
        <v>100</v>
      </c>
      <c r="K1356" s="45" t="s">
        <v>45</v>
      </c>
      <c r="L1356" s="61"/>
    </row>
    <row r="1357" spans="1:12" s="89" customFormat="1" ht="12.75">
      <c r="A1357" s="132" t="s">
        <v>421</v>
      </c>
      <c r="B1357" s="91" t="s">
        <v>2046</v>
      </c>
      <c r="C1357" s="136" t="s">
        <v>449</v>
      </c>
      <c r="D1357" s="138">
        <v>43018</v>
      </c>
      <c r="E1357" s="90" t="s">
        <v>2047</v>
      </c>
      <c r="F1357" s="136" t="s">
        <v>48</v>
      </c>
      <c r="G1357" s="141"/>
      <c r="H1357" s="142">
        <v>43020</v>
      </c>
      <c r="I1357" s="140">
        <f t="shared" ref="I1357:I1365" si="5">(H1357-D1357)</f>
        <v>2</v>
      </c>
      <c r="J1357" s="141"/>
      <c r="K1357" s="88" t="s">
        <v>48</v>
      </c>
    </row>
    <row r="1358" spans="1:12" s="89" customFormat="1" ht="25.5">
      <c r="A1358" s="132" t="s">
        <v>421</v>
      </c>
      <c r="B1358" s="114" t="s">
        <v>2048</v>
      </c>
      <c r="C1358" s="136" t="s">
        <v>449</v>
      </c>
      <c r="D1358" s="138">
        <v>43031</v>
      </c>
      <c r="E1358" s="90" t="s">
        <v>2049</v>
      </c>
      <c r="F1358" s="136" t="s">
        <v>48</v>
      </c>
      <c r="G1358" s="141"/>
      <c r="H1358" s="142">
        <v>43031</v>
      </c>
      <c r="I1358" s="140">
        <f t="shared" si="5"/>
        <v>0</v>
      </c>
      <c r="J1358" s="141"/>
      <c r="K1358" s="88" t="s">
        <v>48</v>
      </c>
    </row>
    <row r="1359" spans="1:12" s="89" customFormat="1" ht="25.5">
      <c r="A1359" s="132" t="s">
        <v>421</v>
      </c>
      <c r="B1359" s="114" t="s">
        <v>2050</v>
      </c>
      <c r="C1359" s="136" t="s">
        <v>449</v>
      </c>
      <c r="D1359" s="138">
        <v>43035</v>
      </c>
      <c r="E1359" s="90" t="s">
        <v>2051</v>
      </c>
      <c r="F1359" s="136" t="s">
        <v>48</v>
      </c>
      <c r="G1359" s="141"/>
      <c r="H1359" s="142">
        <v>43038</v>
      </c>
      <c r="I1359" s="140">
        <f t="shared" si="5"/>
        <v>3</v>
      </c>
      <c r="J1359" s="141"/>
      <c r="K1359" s="88" t="s">
        <v>48</v>
      </c>
    </row>
    <row r="1360" spans="1:12" s="89" customFormat="1" ht="25.5">
      <c r="A1360" s="132" t="s">
        <v>421</v>
      </c>
      <c r="B1360" s="114" t="s">
        <v>2052</v>
      </c>
      <c r="C1360" s="136" t="s">
        <v>449</v>
      </c>
      <c r="D1360" s="138">
        <v>43047</v>
      </c>
      <c r="E1360" s="90" t="s">
        <v>2053</v>
      </c>
      <c r="F1360" s="136" t="s">
        <v>48</v>
      </c>
      <c r="G1360" s="141"/>
      <c r="H1360" s="142">
        <v>43054</v>
      </c>
      <c r="I1360" s="140">
        <f t="shared" si="5"/>
        <v>7</v>
      </c>
      <c r="J1360" s="141"/>
      <c r="K1360" s="88" t="s">
        <v>48</v>
      </c>
    </row>
    <row r="1361" spans="1:13" s="89" customFormat="1" ht="25.5">
      <c r="A1361" s="132" t="s">
        <v>421</v>
      </c>
      <c r="B1361" s="114" t="s">
        <v>2054</v>
      </c>
      <c r="C1361" s="136" t="s">
        <v>449</v>
      </c>
      <c r="D1361" s="138">
        <v>43053</v>
      </c>
      <c r="E1361" s="90" t="s">
        <v>2055</v>
      </c>
      <c r="F1361" s="136" t="s">
        <v>48</v>
      </c>
      <c r="G1361" s="141"/>
      <c r="H1361" s="142">
        <v>43053</v>
      </c>
      <c r="I1361" s="140">
        <f t="shared" si="5"/>
        <v>0</v>
      </c>
      <c r="J1361" s="141"/>
      <c r="K1361" s="88" t="s">
        <v>48</v>
      </c>
    </row>
    <row r="1362" spans="1:13" s="89" customFormat="1" ht="12.75">
      <c r="A1362" s="132" t="s">
        <v>421</v>
      </c>
      <c r="B1362" s="114" t="s">
        <v>2056</v>
      </c>
      <c r="C1362" s="136" t="s">
        <v>449</v>
      </c>
      <c r="D1362" s="138">
        <v>43059</v>
      </c>
      <c r="E1362" s="90" t="s">
        <v>2057</v>
      </c>
      <c r="F1362" s="136" t="s">
        <v>48</v>
      </c>
      <c r="G1362" s="141"/>
      <c r="H1362" s="142">
        <v>43060</v>
      </c>
      <c r="I1362" s="140">
        <f t="shared" si="5"/>
        <v>1</v>
      </c>
      <c r="J1362" s="141"/>
      <c r="K1362" s="88" t="s">
        <v>48</v>
      </c>
    </row>
    <row r="1363" spans="1:13" s="89" customFormat="1" ht="25.5">
      <c r="A1363" s="132" t="s">
        <v>421</v>
      </c>
      <c r="B1363" s="114" t="s">
        <v>2058</v>
      </c>
      <c r="C1363" s="136" t="s">
        <v>449</v>
      </c>
      <c r="D1363" s="138">
        <v>43073</v>
      </c>
      <c r="E1363" s="90" t="s">
        <v>2059</v>
      </c>
      <c r="F1363" s="136" t="s">
        <v>48</v>
      </c>
      <c r="G1363" s="141"/>
      <c r="H1363" s="142">
        <v>43073</v>
      </c>
      <c r="I1363" s="140">
        <f t="shared" si="5"/>
        <v>0</v>
      </c>
      <c r="J1363" s="141"/>
      <c r="K1363" s="88" t="s">
        <v>48</v>
      </c>
    </row>
    <row r="1364" spans="1:13" s="89" customFormat="1" ht="25.5">
      <c r="A1364" s="132" t="s">
        <v>421</v>
      </c>
      <c r="B1364" s="114" t="s">
        <v>2060</v>
      </c>
      <c r="C1364" s="136" t="s">
        <v>449</v>
      </c>
      <c r="D1364" s="138">
        <v>43074</v>
      </c>
      <c r="E1364" s="90" t="s">
        <v>2061</v>
      </c>
      <c r="F1364" s="136" t="s">
        <v>48</v>
      </c>
      <c r="G1364" s="141"/>
      <c r="H1364" s="142">
        <v>43074</v>
      </c>
      <c r="I1364" s="140">
        <f t="shared" si="5"/>
        <v>0</v>
      </c>
      <c r="J1364" s="141"/>
      <c r="K1364" s="88" t="s">
        <v>48</v>
      </c>
    </row>
    <row r="1365" spans="1:13" s="89" customFormat="1" ht="25.5">
      <c r="A1365" s="132" t="s">
        <v>421</v>
      </c>
      <c r="B1365" s="114" t="s">
        <v>2062</v>
      </c>
      <c r="C1365" s="136" t="s">
        <v>449</v>
      </c>
      <c r="D1365" s="138">
        <v>43075</v>
      </c>
      <c r="E1365" s="90" t="s">
        <v>2063</v>
      </c>
      <c r="F1365" s="136" t="s">
        <v>48</v>
      </c>
      <c r="G1365" s="141"/>
      <c r="H1365" s="142">
        <v>43076</v>
      </c>
      <c r="I1365" s="140">
        <f t="shared" si="5"/>
        <v>1</v>
      </c>
      <c r="J1365" s="141"/>
      <c r="K1365" s="88" t="s">
        <v>48</v>
      </c>
    </row>
    <row r="1366" spans="1:13" s="85" customFormat="1" ht="51">
      <c r="A1366" s="41" t="s">
        <v>421</v>
      </c>
      <c r="B1366" s="58" t="s">
        <v>471</v>
      </c>
      <c r="C1366" s="58" t="s">
        <v>1099</v>
      </c>
      <c r="D1366" s="215" t="s">
        <v>2538</v>
      </c>
      <c r="E1366" s="101" t="s">
        <v>2539</v>
      </c>
      <c r="F1366" s="58" t="s">
        <v>48</v>
      </c>
      <c r="G1366" s="63" t="s">
        <v>46</v>
      </c>
      <c r="H1366" s="215" t="s">
        <v>2538</v>
      </c>
      <c r="I1366" s="46">
        <v>0</v>
      </c>
      <c r="J1366" s="41" t="s">
        <v>47</v>
      </c>
      <c r="K1366" s="41" t="s">
        <v>48</v>
      </c>
      <c r="L1366" s="84" t="s">
        <v>2150</v>
      </c>
      <c r="M1366" s="253"/>
    </row>
    <row r="1367" spans="1:13" s="85" customFormat="1" ht="51">
      <c r="A1367" s="41" t="s">
        <v>421</v>
      </c>
      <c r="B1367" s="58" t="s">
        <v>471</v>
      </c>
      <c r="C1367" s="58" t="s">
        <v>1099</v>
      </c>
      <c r="D1367" s="215" t="s">
        <v>2540</v>
      </c>
      <c r="E1367" s="101" t="s">
        <v>2541</v>
      </c>
      <c r="F1367" s="58" t="s">
        <v>48</v>
      </c>
      <c r="G1367" s="63" t="s">
        <v>46</v>
      </c>
      <c r="H1367" s="215" t="s">
        <v>2540</v>
      </c>
      <c r="I1367" s="46">
        <v>0</v>
      </c>
      <c r="J1367" s="41" t="s">
        <v>47</v>
      </c>
      <c r="K1367" s="41" t="s">
        <v>48</v>
      </c>
      <c r="L1367" s="84" t="s">
        <v>2150</v>
      </c>
    </row>
    <row r="1368" spans="1:13" s="85" customFormat="1" ht="51">
      <c r="A1368" s="41" t="s">
        <v>421</v>
      </c>
      <c r="B1368" s="58" t="s">
        <v>471</v>
      </c>
      <c r="C1368" s="58" t="s">
        <v>1099</v>
      </c>
      <c r="D1368" s="215" t="s">
        <v>2542</v>
      </c>
      <c r="E1368" s="101" t="s">
        <v>2543</v>
      </c>
      <c r="F1368" s="58" t="s">
        <v>48</v>
      </c>
      <c r="G1368" s="63" t="s">
        <v>46</v>
      </c>
      <c r="H1368" s="215" t="s">
        <v>2542</v>
      </c>
      <c r="I1368" s="46"/>
      <c r="J1368" s="41" t="s">
        <v>47</v>
      </c>
      <c r="K1368" s="41" t="s">
        <v>48</v>
      </c>
      <c r="L1368" s="84" t="s">
        <v>2150</v>
      </c>
    </row>
    <row r="1369" spans="1:13" s="85" customFormat="1" ht="51">
      <c r="A1369" s="41" t="s">
        <v>421</v>
      </c>
      <c r="B1369" s="58" t="s">
        <v>471</v>
      </c>
      <c r="C1369" s="58" t="s">
        <v>1099</v>
      </c>
      <c r="D1369" s="215" t="s">
        <v>2542</v>
      </c>
      <c r="E1369" s="101" t="s">
        <v>2544</v>
      </c>
      <c r="F1369" s="58" t="s">
        <v>48</v>
      </c>
      <c r="G1369" s="63" t="s">
        <v>46</v>
      </c>
      <c r="H1369" s="215" t="s">
        <v>2542</v>
      </c>
      <c r="I1369" s="46">
        <v>0</v>
      </c>
      <c r="J1369" s="41" t="s">
        <v>47</v>
      </c>
      <c r="K1369" s="41" t="s">
        <v>48</v>
      </c>
      <c r="L1369" s="84" t="s">
        <v>2150</v>
      </c>
    </row>
    <row r="1370" spans="1:13" s="85" customFormat="1" ht="51">
      <c r="A1370" s="41" t="s">
        <v>421</v>
      </c>
      <c r="B1370" s="58" t="s">
        <v>471</v>
      </c>
      <c r="C1370" s="58" t="s">
        <v>1099</v>
      </c>
      <c r="D1370" s="215" t="s">
        <v>2545</v>
      </c>
      <c r="E1370" s="101" t="s">
        <v>2546</v>
      </c>
      <c r="F1370" s="58" t="s">
        <v>48</v>
      </c>
      <c r="G1370" s="63" t="s">
        <v>46</v>
      </c>
      <c r="H1370" s="215" t="s">
        <v>2545</v>
      </c>
      <c r="I1370" s="46">
        <v>0</v>
      </c>
      <c r="J1370" s="41" t="s">
        <v>47</v>
      </c>
      <c r="K1370" s="41" t="s">
        <v>48</v>
      </c>
      <c r="L1370" s="84" t="s">
        <v>2150</v>
      </c>
    </row>
    <row r="1371" spans="1:13" s="85" customFormat="1" ht="51">
      <c r="A1371" s="41" t="s">
        <v>421</v>
      </c>
      <c r="B1371" s="58" t="s">
        <v>471</v>
      </c>
      <c r="C1371" s="58" t="s">
        <v>1099</v>
      </c>
      <c r="D1371" s="215" t="s">
        <v>2547</v>
      </c>
      <c r="E1371" s="101" t="s">
        <v>2548</v>
      </c>
      <c r="F1371" s="58" t="s">
        <v>48</v>
      </c>
      <c r="G1371" s="63" t="s">
        <v>46</v>
      </c>
      <c r="H1371" s="215" t="s">
        <v>2547</v>
      </c>
      <c r="I1371" s="46">
        <v>0</v>
      </c>
      <c r="J1371" s="41" t="s">
        <v>47</v>
      </c>
      <c r="K1371" s="41" t="s">
        <v>48</v>
      </c>
      <c r="L1371" s="84" t="s">
        <v>2150</v>
      </c>
    </row>
    <row r="1372" spans="1:13" s="85" customFormat="1" ht="38.25">
      <c r="A1372" s="41" t="s">
        <v>421</v>
      </c>
      <c r="B1372" s="58" t="s">
        <v>471</v>
      </c>
      <c r="C1372" s="58" t="s">
        <v>1099</v>
      </c>
      <c r="D1372" s="43">
        <v>43059</v>
      </c>
      <c r="E1372" s="101" t="s">
        <v>2549</v>
      </c>
      <c r="F1372" s="58" t="s">
        <v>48</v>
      </c>
      <c r="G1372" s="63" t="s">
        <v>46</v>
      </c>
      <c r="H1372" s="215" t="s">
        <v>2550</v>
      </c>
      <c r="I1372" s="46">
        <v>10</v>
      </c>
      <c r="J1372" s="214">
        <v>1200</v>
      </c>
      <c r="K1372" s="41" t="s">
        <v>48</v>
      </c>
      <c r="L1372" s="84" t="s">
        <v>2551</v>
      </c>
    </row>
    <row r="1373" spans="1:13" s="85" customFormat="1" ht="51">
      <c r="A1373" s="41" t="s">
        <v>421</v>
      </c>
      <c r="B1373" s="58" t="s">
        <v>471</v>
      </c>
      <c r="C1373" s="58" t="s">
        <v>1099</v>
      </c>
      <c r="D1373" s="215" t="s">
        <v>2550</v>
      </c>
      <c r="E1373" s="101" t="s">
        <v>2552</v>
      </c>
      <c r="F1373" s="58" t="s">
        <v>48</v>
      </c>
      <c r="G1373" s="63" t="s">
        <v>46</v>
      </c>
      <c r="H1373" s="215" t="s">
        <v>2550</v>
      </c>
      <c r="I1373" s="46">
        <v>0</v>
      </c>
      <c r="J1373" s="58" t="s">
        <v>47</v>
      </c>
      <c r="K1373" s="41" t="s">
        <v>48</v>
      </c>
      <c r="L1373" s="84" t="s">
        <v>2150</v>
      </c>
    </row>
    <row r="1374" spans="1:13" s="85" customFormat="1" ht="51">
      <c r="A1374" s="41" t="s">
        <v>421</v>
      </c>
      <c r="B1374" s="58" t="s">
        <v>471</v>
      </c>
      <c r="C1374" s="58" t="s">
        <v>1099</v>
      </c>
      <c r="D1374" s="215" t="s">
        <v>2553</v>
      </c>
      <c r="E1374" s="101" t="s">
        <v>2554</v>
      </c>
      <c r="F1374" s="58" t="s">
        <v>48</v>
      </c>
      <c r="G1374" s="63" t="s">
        <v>46</v>
      </c>
      <c r="H1374" s="215" t="s">
        <v>2553</v>
      </c>
      <c r="I1374" s="46">
        <v>0</v>
      </c>
      <c r="J1374" s="58" t="s">
        <v>47</v>
      </c>
      <c r="K1374" s="41" t="s">
        <v>48</v>
      </c>
      <c r="L1374" s="84" t="s">
        <v>2150</v>
      </c>
    </row>
    <row r="1375" spans="1:13" s="85" customFormat="1" ht="51">
      <c r="A1375" s="41" t="s">
        <v>421</v>
      </c>
      <c r="B1375" s="58" t="s">
        <v>471</v>
      </c>
      <c r="C1375" s="58" t="s">
        <v>1099</v>
      </c>
      <c r="D1375" s="215" t="s">
        <v>2553</v>
      </c>
      <c r="E1375" s="101" t="s">
        <v>2555</v>
      </c>
      <c r="F1375" s="58" t="s">
        <v>48</v>
      </c>
      <c r="G1375" s="63" t="s">
        <v>46</v>
      </c>
      <c r="H1375" s="215" t="s">
        <v>2553</v>
      </c>
      <c r="I1375" s="46">
        <v>0</v>
      </c>
      <c r="J1375" s="58" t="s">
        <v>47</v>
      </c>
      <c r="K1375" s="41" t="s">
        <v>48</v>
      </c>
      <c r="L1375" s="84" t="s">
        <v>2150</v>
      </c>
    </row>
    <row r="1376" spans="1:13" s="85" customFormat="1" ht="51">
      <c r="A1376" s="41" t="s">
        <v>421</v>
      </c>
      <c r="B1376" s="58" t="s">
        <v>471</v>
      </c>
      <c r="C1376" s="58" t="s">
        <v>1099</v>
      </c>
      <c r="D1376" s="215" t="s">
        <v>2556</v>
      </c>
      <c r="E1376" s="101" t="s">
        <v>2557</v>
      </c>
      <c r="F1376" s="58" t="s">
        <v>48</v>
      </c>
      <c r="G1376" s="63" t="s">
        <v>46</v>
      </c>
      <c r="H1376" s="215" t="s">
        <v>2556</v>
      </c>
      <c r="I1376" s="46">
        <v>0</v>
      </c>
      <c r="J1376" s="58" t="s">
        <v>47</v>
      </c>
      <c r="K1376" s="41" t="s">
        <v>48</v>
      </c>
      <c r="L1376" s="84" t="s">
        <v>2150</v>
      </c>
    </row>
    <row r="1377" spans="1:12" s="85" customFormat="1" ht="51">
      <c r="A1377" s="41" t="s">
        <v>421</v>
      </c>
      <c r="B1377" s="58" t="s">
        <v>471</v>
      </c>
      <c r="C1377" s="58" t="s">
        <v>1099</v>
      </c>
      <c r="D1377" s="215" t="s">
        <v>2558</v>
      </c>
      <c r="E1377" s="101" t="s">
        <v>2559</v>
      </c>
      <c r="F1377" s="58" t="s">
        <v>48</v>
      </c>
      <c r="G1377" s="63" t="s">
        <v>46</v>
      </c>
      <c r="H1377" s="215" t="s">
        <v>2558</v>
      </c>
      <c r="I1377" s="46">
        <v>0</v>
      </c>
      <c r="J1377" s="58" t="s">
        <v>47</v>
      </c>
      <c r="K1377" s="41" t="s">
        <v>48</v>
      </c>
      <c r="L1377" s="84" t="s">
        <v>2150</v>
      </c>
    </row>
    <row r="1378" spans="1:12" s="85" customFormat="1" ht="51">
      <c r="A1378" s="41" t="s">
        <v>421</v>
      </c>
      <c r="B1378" s="58" t="s">
        <v>471</v>
      </c>
      <c r="C1378" s="58" t="s">
        <v>1099</v>
      </c>
      <c r="D1378" s="215" t="s">
        <v>2558</v>
      </c>
      <c r="E1378" s="101" t="s">
        <v>2560</v>
      </c>
      <c r="F1378" s="58" t="s">
        <v>48</v>
      </c>
      <c r="G1378" s="63" t="s">
        <v>46</v>
      </c>
      <c r="H1378" s="215" t="s">
        <v>2558</v>
      </c>
      <c r="I1378" s="46">
        <v>0</v>
      </c>
      <c r="J1378" s="58" t="s">
        <v>47</v>
      </c>
      <c r="K1378" s="41" t="s">
        <v>48</v>
      </c>
      <c r="L1378" s="84" t="s">
        <v>2150</v>
      </c>
    </row>
    <row r="1379" spans="1:12" s="85" customFormat="1" ht="51">
      <c r="A1379" s="41" t="s">
        <v>421</v>
      </c>
      <c r="B1379" s="58" t="s">
        <v>471</v>
      </c>
      <c r="C1379" s="58" t="s">
        <v>1099</v>
      </c>
      <c r="D1379" s="215" t="s">
        <v>2561</v>
      </c>
      <c r="E1379" s="101" t="s">
        <v>2562</v>
      </c>
      <c r="F1379" s="58" t="s">
        <v>48</v>
      </c>
      <c r="G1379" s="63" t="s">
        <v>46</v>
      </c>
      <c r="H1379" s="215" t="s">
        <v>2561</v>
      </c>
      <c r="I1379" s="58">
        <v>0</v>
      </c>
      <c r="J1379" s="58" t="s">
        <v>47</v>
      </c>
      <c r="K1379" s="41" t="s">
        <v>48</v>
      </c>
      <c r="L1379" s="84" t="s">
        <v>2150</v>
      </c>
    </row>
    <row r="1380" spans="1:12" s="85" customFormat="1" ht="51">
      <c r="A1380" s="41" t="s">
        <v>421</v>
      </c>
      <c r="B1380" s="58" t="s">
        <v>471</v>
      </c>
      <c r="C1380" s="58" t="s">
        <v>1099</v>
      </c>
      <c r="D1380" s="215" t="s">
        <v>2563</v>
      </c>
      <c r="E1380" s="101" t="s">
        <v>2564</v>
      </c>
      <c r="F1380" s="58" t="s">
        <v>48</v>
      </c>
      <c r="G1380" s="63" t="s">
        <v>46</v>
      </c>
      <c r="H1380" s="215" t="s">
        <v>2563</v>
      </c>
      <c r="I1380" s="58">
        <v>0</v>
      </c>
      <c r="J1380" s="58" t="s">
        <v>47</v>
      </c>
      <c r="K1380" s="41" t="s">
        <v>48</v>
      </c>
      <c r="L1380" s="84" t="s">
        <v>2565</v>
      </c>
    </row>
    <row r="1381" spans="1:12" s="85" customFormat="1" ht="51">
      <c r="A1381" s="41" t="s">
        <v>421</v>
      </c>
      <c r="B1381" s="58" t="s">
        <v>471</v>
      </c>
      <c r="C1381" s="58" t="s">
        <v>1099</v>
      </c>
      <c r="D1381" s="215" t="s">
        <v>2566</v>
      </c>
      <c r="E1381" s="101" t="s">
        <v>2567</v>
      </c>
      <c r="F1381" s="58" t="s">
        <v>48</v>
      </c>
      <c r="G1381" s="63" t="s">
        <v>46</v>
      </c>
      <c r="H1381" s="215" t="s">
        <v>2566</v>
      </c>
      <c r="I1381" s="58">
        <v>0</v>
      </c>
      <c r="J1381" s="58" t="s">
        <v>47</v>
      </c>
      <c r="K1381" s="41" t="s">
        <v>48</v>
      </c>
      <c r="L1381" s="84" t="s">
        <v>2150</v>
      </c>
    </row>
    <row r="1382" spans="1:12" s="85" customFormat="1" ht="67.5" customHeight="1">
      <c r="A1382" s="41" t="s">
        <v>421</v>
      </c>
      <c r="B1382" s="58" t="s">
        <v>471</v>
      </c>
      <c r="C1382" s="58" t="s">
        <v>449</v>
      </c>
      <c r="D1382" s="215" t="s">
        <v>2568</v>
      </c>
      <c r="E1382" s="44" t="s">
        <v>2357</v>
      </c>
      <c r="F1382" s="58" t="s">
        <v>451</v>
      </c>
      <c r="G1382" s="63" t="s">
        <v>46</v>
      </c>
      <c r="H1382" s="215" t="s">
        <v>2568</v>
      </c>
      <c r="I1382" s="58">
        <v>0</v>
      </c>
      <c r="J1382" s="58" t="s">
        <v>453</v>
      </c>
      <c r="K1382" s="41" t="s">
        <v>451</v>
      </c>
      <c r="L1382" s="44" t="s">
        <v>2355</v>
      </c>
    </row>
    <row r="1383" spans="1:12" s="85" customFormat="1" ht="38.25">
      <c r="A1383" s="41" t="s">
        <v>421</v>
      </c>
      <c r="B1383" s="58" t="s">
        <v>471</v>
      </c>
      <c r="C1383" s="58" t="s">
        <v>449</v>
      </c>
      <c r="D1383" s="215" t="s">
        <v>2569</v>
      </c>
      <c r="E1383" s="44" t="s">
        <v>2359</v>
      </c>
      <c r="F1383" s="58" t="s">
        <v>451</v>
      </c>
      <c r="G1383" s="63" t="s">
        <v>46</v>
      </c>
      <c r="H1383" s="215" t="s">
        <v>2569</v>
      </c>
      <c r="I1383" s="58">
        <v>0</v>
      </c>
      <c r="J1383" s="58" t="s">
        <v>453</v>
      </c>
      <c r="K1383" s="41" t="s">
        <v>451</v>
      </c>
      <c r="L1383" s="44" t="s">
        <v>2355</v>
      </c>
    </row>
    <row r="1384" spans="1:12" s="85" customFormat="1" ht="38.25">
      <c r="A1384" s="41" t="s">
        <v>421</v>
      </c>
      <c r="B1384" s="58" t="s">
        <v>471</v>
      </c>
      <c r="C1384" s="58" t="s">
        <v>449</v>
      </c>
      <c r="D1384" s="215" t="s">
        <v>2568</v>
      </c>
      <c r="E1384" s="44" t="s">
        <v>2359</v>
      </c>
      <c r="F1384" s="58" t="s">
        <v>451</v>
      </c>
      <c r="G1384" s="63" t="s">
        <v>46</v>
      </c>
      <c r="H1384" s="215" t="s">
        <v>2568</v>
      </c>
      <c r="I1384" s="58">
        <v>0</v>
      </c>
      <c r="J1384" s="58" t="s">
        <v>453</v>
      </c>
      <c r="K1384" s="41" t="s">
        <v>451</v>
      </c>
      <c r="L1384" s="44" t="s">
        <v>2355</v>
      </c>
    </row>
    <row r="1385" spans="1:12" s="85" customFormat="1" ht="38.25">
      <c r="A1385" s="41" t="s">
        <v>421</v>
      </c>
      <c r="B1385" s="58" t="s">
        <v>471</v>
      </c>
      <c r="C1385" s="58" t="s">
        <v>449</v>
      </c>
      <c r="D1385" s="215" t="s">
        <v>2570</v>
      </c>
      <c r="E1385" s="44" t="s">
        <v>2359</v>
      </c>
      <c r="F1385" s="58" t="s">
        <v>451</v>
      </c>
      <c r="G1385" s="63" t="s">
        <v>46</v>
      </c>
      <c r="H1385" s="215" t="s">
        <v>2570</v>
      </c>
      <c r="I1385" s="58">
        <v>0</v>
      </c>
      <c r="J1385" s="58" t="s">
        <v>453</v>
      </c>
      <c r="K1385" s="41" t="s">
        <v>451</v>
      </c>
      <c r="L1385" s="44" t="s">
        <v>2355</v>
      </c>
    </row>
    <row r="1386" spans="1:12" s="85" customFormat="1" ht="38.25">
      <c r="A1386" s="41" t="s">
        <v>421</v>
      </c>
      <c r="B1386" s="58" t="s">
        <v>471</v>
      </c>
      <c r="C1386" s="58" t="s">
        <v>449</v>
      </c>
      <c r="D1386" s="215" t="s">
        <v>2571</v>
      </c>
      <c r="E1386" s="44" t="s">
        <v>2359</v>
      </c>
      <c r="F1386" s="58" t="s">
        <v>451</v>
      </c>
      <c r="G1386" s="63" t="s">
        <v>46</v>
      </c>
      <c r="H1386" s="215" t="s">
        <v>2571</v>
      </c>
      <c r="I1386" s="58">
        <v>0</v>
      </c>
      <c r="J1386" s="58" t="s">
        <v>453</v>
      </c>
      <c r="K1386" s="41" t="s">
        <v>451</v>
      </c>
      <c r="L1386" s="44" t="s">
        <v>2355</v>
      </c>
    </row>
    <row r="1387" spans="1:12" s="85" customFormat="1" ht="38.25">
      <c r="A1387" s="41" t="s">
        <v>421</v>
      </c>
      <c r="B1387" s="58" t="s">
        <v>471</v>
      </c>
      <c r="C1387" s="58" t="s">
        <v>449</v>
      </c>
      <c r="D1387" s="215" t="s">
        <v>2572</v>
      </c>
      <c r="E1387" s="44" t="s">
        <v>2359</v>
      </c>
      <c r="F1387" s="58" t="s">
        <v>451</v>
      </c>
      <c r="G1387" s="63" t="s">
        <v>46</v>
      </c>
      <c r="H1387" s="215" t="s">
        <v>2572</v>
      </c>
      <c r="I1387" s="58">
        <v>0</v>
      </c>
      <c r="J1387" s="58" t="s">
        <v>453</v>
      </c>
      <c r="K1387" s="41" t="s">
        <v>451</v>
      </c>
      <c r="L1387" s="44" t="s">
        <v>2355</v>
      </c>
    </row>
    <row r="1388" spans="1:12" s="85" customFormat="1" ht="38.25">
      <c r="A1388" s="41" t="s">
        <v>421</v>
      </c>
      <c r="B1388" s="58" t="s">
        <v>471</v>
      </c>
      <c r="C1388" s="58" t="s">
        <v>449</v>
      </c>
      <c r="D1388" s="215" t="s">
        <v>2573</v>
      </c>
      <c r="E1388" s="44" t="s">
        <v>2359</v>
      </c>
      <c r="F1388" s="58" t="s">
        <v>451</v>
      </c>
      <c r="G1388" s="63" t="s">
        <v>46</v>
      </c>
      <c r="H1388" s="215" t="s">
        <v>2573</v>
      </c>
      <c r="I1388" s="58">
        <v>0</v>
      </c>
      <c r="J1388" s="58" t="s">
        <v>453</v>
      </c>
      <c r="K1388" s="41" t="s">
        <v>451</v>
      </c>
      <c r="L1388" s="44" t="s">
        <v>2355</v>
      </c>
    </row>
    <row r="1389" spans="1:12" s="85" customFormat="1" ht="38.25">
      <c r="A1389" s="41" t="s">
        <v>421</v>
      </c>
      <c r="B1389" s="58" t="s">
        <v>471</v>
      </c>
      <c r="C1389" s="58" t="s">
        <v>449</v>
      </c>
      <c r="D1389" s="215" t="s">
        <v>2574</v>
      </c>
      <c r="E1389" s="44" t="s">
        <v>2359</v>
      </c>
      <c r="F1389" s="58" t="s">
        <v>451</v>
      </c>
      <c r="G1389" s="63" t="s">
        <v>46</v>
      </c>
      <c r="H1389" s="215" t="s">
        <v>2574</v>
      </c>
      <c r="I1389" s="58">
        <v>0</v>
      </c>
      <c r="J1389" s="58" t="s">
        <v>453</v>
      </c>
      <c r="K1389" s="41" t="s">
        <v>451</v>
      </c>
      <c r="L1389" s="44" t="s">
        <v>2355</v>
      </c>
    </row>
    <row r="1390" spans="1:12" s="85" customFormat="1" ht="38.25">
      <c r="A1390" s="41" t="s">
        <v>421</v>
      </c>
      <c r="B1390" s="58" t="s">
        <v>471</v>
      </c>
      <c r="C1390" s="58" t="s">
        <v>449</v>
      </c>
      <c r="D1390" s="215" t="s">
        <v>2574</v>
      </c>
      <c r="E1390" s="44" t="s">
        <v>2359</v>
      </c>
      <c r="F1390" s="58" t="s">
        <v>451</v>
      </c>
      <c r="G1390" s="63" t="s">
        <v>46</v>
      </c>
      <c r="H1390" s="215" t="s">
        <v>2574</v>
      </c>
      <c r="I1390" s="58">
        <v>0</v>
      </c>
      <c r="J1390" s="58" t="s">
        <v>453</v>
      </c>
      <c r="K1390" s="41" t="s">
        <v>451</v>
      </c>
      <c r="L1390" s="44" t="s">
        <v>2355</v>
      </c>
    </row>
    <row r="1391" spans="1:12" s="85" customFormat="1" ht="38.25">
      <c r="A1391" s="41" t="s">
        <v>421</v>
      </c>
      <c r="B1391" s="58" t="s">
        <v>471</v>
      </c>
      <c r="C1391" s="58" t="s">
        <v>449</v>
      </c>
      <c r="D1391" s="215" t="s">
        <v>2575</v>
      </c>
      <c r="E1391" s="44" t="s">
        <v>2359</v>
      </c>
      <c r="F1391" s="58" t="s">
        <v>451</v>
      </c>
      <c r="G1391" s="63" t="s">
        <v>46</v>
      </c>
      <c r="H1391" s="215" t="s">
        <v>2575</v>
      </c>
      <c r="I1391" s="58">
        <v>0</v>
      </c>
      <c r="J1391" s="58" t="s">
        <v>453</v>
      </c>
      <c r="K1391" s="41" t="s">
        <v>451</v>
      </c>
      <c r="L1391" s="44" t="s">
        <v>2355</v>
      </c>
    </row>
    <row r="1392" spans="1:12" s="85" customFormat="1" ht="38.25">
      <c r="A1392" s="41" t="s">
        <v>421</v>
      </c>
      <c r="B1392" s="58" t="s">
        <v>471</v>
      </c>
      <c r="C1392" s="58" t="s">
        <v>449</v>
      </c>
      <c r="D1392" s="215" t="s">
        <v>2576</v>
      </c>
      <c r="E1392" s="44" t="s">
        <v>2359</v>
      </c>
      <c r="F1392" s="58" t="s">
        <v>451</v>
      </c>
      <c r="G1392" s="63" t="s">
        <v>46</v>
      </c>
      <c r="H1392" s="215" t="s">
        <v>2576</v>
      </c>
      <c r="I1392" s="58">
        <v>0</v>
      </c>
      <c r="J1392" s="58" t="s">
        <v>453</v>
      </c>
      <c r="K1392" s="41" t="s">
        <v>451</v>
      </c>
      <c r="L1392" s="44" t="s">
        <v>2355</v>
      </c>
    </row>
    <row r="1393" spans="1:12" s="85" customFormat="1" ht="38.25">
      <c r="A1393" s="41" t="s">
        <v>421</v>
      </c>
      <c r="B1393" s="58" t="s">
        <v>471</v>
      </c>
      <c r="C1393" s="58" t="s">
        <v>449</v>
      </c>
      <c r="D1393" s="215" t="s">
        <v>2577</v>
      </c>
      <c r="E1393" s="44" t="s">
        <v>2359</v>
      </c>
      <c r="F1393" s="58" t="s">
        <v>451</v>
      </c>
      <c r="G1393" s="63" t="s">
        <v>46</v>
      </c>
      <c r="H1393" s="215" t="s">
        <v>2577</v>
      </c>
      <c r="I1393" s="58">
        <v>0</v>
      </c>
      <c r="J1393" s="58" t="s">
        <v>453</v>
      </c>
      <c r="K1393" s="41" t="s">
        <v>451</v>
      </c>
      <c r="L1393" s="44" t="s">
        <v>2355</v>
      </c>
    </row>
    <row r="1394" spans="1:12" s="85" customFormat="1" ht="38.25">
      <c r="A1394" s="41" t="s">
        <v>421</v>
      </c>
      <c r="B1394" s="58" t="s">
        <v>471</v>
      </c>
      <c r="C1394" s="58" t="s">
        <v>449</v>
      </c>
      <c r="D1394" s="215" t="s">
        <v>2550</v>
      </c>
      <c r="E1394" s="44" t="s">
        <v>2359</v>
      </c>
      <c r="F1394" s="58" t="s">
        <v>451</v>
      </c>
      <c r="G1394" s="63" t="s">
        <v>46</v>
      </c>
      <c r="H1394" s="215" t="s">
        <v>2550</v>
      </c>
      <c r="I1394" s="58">
        <v>0</v>
      </c>
      <c r="J1394" s="58" t="s">
        <v>453</v>
      </c>
      <c r="K1394" s="41" t="s">
        <v>451</v>
      </c>
      <c r="L1394" s="44" t="s">
        <v>2355</v>
      </c>
    </row>
    <row r="1395" spans="1:12" s="85" customFormat="1" ht="38.25">
      <c r="A1395" s="41" t="s">
        <v>421</v>
      </c>
      <c r="B1395" s="58" t="s">
        <v>471</v>
      </c>
      <c r="C1395" s="58" t="s">
        <v>449</v>
      </c>
      <c r="D1395" s="215" t="s">
        <v>2550</v>
      </c>
      <c r="E1395" s="44" t="s">
        <v>2359</v>
      </c>
      <c r="F1395" s="58" t="s">
        <v>451</v>
      </c>
      <c r="G1395" s="63" t="s">
        <v>46</v>
      </c>
      <c r="H1395" s="215" t="s">
        <v>2550</v>
      </c>
      <c r="I1395" s="58">
        <v>0</v>
      </c>
      <c r="J1395" s="58" t="s">
        <v>453</v>
      </c>
      <c r="K1395" s="41" t="s">
        <v>451</v>
      </c>
      <c r="L1395" s="44" t="s">
        <v>2355</v>
      </c>
    </row>
    <row r="1396" spans="1:12" s="85" customFormat="1" ht="38.25">
      <c r="A1396" s="41" t="s">
        <v>421</v>
      </c>
      <c r="B1396" s="58" t="s">
        <v>471</v>
      </c>
      <c r="C1396" s="58" t="s">
        <v>449</v>
      </c>
      <c r="D1396" s="215" t="s">
        <v>2578</v>
      </c>
      <c r="E1396" s="44" t="s">
        <v>2359</v>
      </c>
      <c r="F1396" s="58" t="s">
        <v>451</v>
      </c>
      <c r="G1396" s="63" t="s">
        <v>46</v>
      </c>
      <c r="H1396" s="215" t="s">
        <v>2578</v>
      </c>
      <c r="I1396" s="58">
        <v>0</v>
      </c>
      <c r="J1396" s="58" t="s">
        <v>453</v>
      </c>
      <c r="K1396" s="41" t="s">
        <v>451</v>
      </c>
      <c r="L1396" s="44" t="s">
        <v>2355</v>
      </c>
    </row>
    <row r="1397" spans="1:12" s="85" customFormat="1" ht="38.25">
      <c r="A1397" s="41" t="s">
        <v>421</v>
      </c>
      <c r="B1397" s="58" t="s">
        <v>471</v>
      </c>
      <c r="C1397" s="58" t="s">
        <v>449</v>
      </c>
      <c r="D1397" s="215" t="s">
        <v>2579</v>
      </c>
      <c r="E1397" s="44" t="s">
        <v>2359</v>
      </c>
      <c r="F1397" s="58" t="s">
        <v>451</v>
      </c>
      <c r="G1397" s="63" t="s">
        <v>46</v>
      </c>
      <c r="H1397" s="215" t="s">
        <v>2579</v>
      </c>
      <c r="I1397" s="58">
        <v>0</v>
      </c>
      <c r="J1397" s="58" t="s">
        <v>453</v>
      </c>
      <c r="K1397" s="41" t="s">
        <v>451</v>
      </c>
      <c r="L1397" s="44" t="s">
        <v>2355</v>
      </c>
    </row>
    <row r="1398" spans="1:12" s="85" customFormat="1" ht="38.25">
      <c r="A1398" s="41" t="s">
        <v>421</v>
      </c>
      <c r="B1398" s="58" t="s">
        <v>471</v>
      </c>
      <c r="C1398" s="58" t="s">
        <v>449</v>
      </c>
      <c r="D1398" s="215" t="s">
        <v>2580</v>
      </c>
      <c r="E1398" s="44" t="s">
        <v>2359</v>
      </c>
      <c r="F1398" s="58" t="s">
        <v>451</v>
      </c>
      <c r="G1398" s="63" t="s">
        <v>46</v>
      </c>
      <c r="H1398" s="215" t="s">
        <v>2580</v>
      </c>
      <c r="I1398" s="58">
        <v>0</v>
      </c>
      <c r="J1398" s="58" t="s">
        <v>453</v>
      </c>
      <c r="K1398" s="41" t="s">
        <v>451</v>
      </c>
      <c r="L1398" s="44" t="s">
        <v>2355</v>
      </c>
    </row>
    <row r="1399" spans="1:12" s="85" customFormat="1" ht="38.25">
      <c r="A1399" s="41" t="s">
        <v>421</v>
      </c>
      <c r="B1399" s="58" t="s">
        <v>471</v>
      </c>
      <c r="C1399" s="58" t="s">
        <v>449</v>
      </c>
      <c r="D1399" s="215" t="s">
        <v>2581</v>
      </c>
      <c r="E1399" s="44" t="s">
        <v>2359</v>
      </c>
      <c r="F1399" s="58" t="s">
        <v>451</v>
      </c>
      <c r="G1399" s="63" t="s">
        <v>46</v>
      </c>
      <c r="H1399" s="215" t="s">
        <v>2581</v>
      </c>
      <c r="I1399" s="58">
        <v>0</v>
      </c>
      <c r="J1399" s="58" t="s">
        <v>453</v>
      </c>
      <c r="K1399" s="41" t="s">
        <v>451</v>
      </c>
      <c r="L1399" s="44" t="s">
        <v>2355</v>
      </c>
    </row>
    <row r="1400" spans="1:12" s="85" customFormat="1" ht="38.25">
      <c r="A1400" s="41" t="s">
        <v>421</v>
      </c>
      <c r="B1400" s="58" t="s">
        <v>471</v>
      </c>
      <c r="C1400" s="58" t="s">
        <v>449</v>
      </c>
      <c r="D1400" s="215" t="s">
        <v>2582</v>
      </c>
      <c r="E1400" s="44" t="s">
        <v>2359</v>
      </c>
      <c r="F1400" s="58" t="s">
        <v>451</v>
      </c>
      <c r="G1400" s="63" t="s">
        <v>46</v>
      </c>
      <c r="H1400" s="215" t="s">
        <v>2582</v>
      </c>
      <c r="I1400" s="58">
        <v>0</v>
      </c>
      <c r="J1400" s="58" t="s">
        <v>453</v>
      </c>
      <c r="K1400" s="41" t="s">
        <v>451</v>
      </c>
      <c r="L1400" s="44" t="s">
        <v>2355</v>
      </c>
    </row>
    <row r="1401" spans="1:12" s="85" customFormat="1" ht="38.25">
      <c r="A1401" s="41" t="s">
        <v>421</v>
      </c>
      <c r="B1401" s="58" t="s">
        <v>471</v>
      </c>
      <c r="C1401" s="58" t="s">
        <v>449</v>
      </c>
      <c r="D1401" s="215" t="s">
        <v>2582</v>
      </c>
      <c r="E1401" s="44" t="s">
        <v>2583</v>
      </c>
      <c r="F1401" s="58" t="s">
        <v>451</v>
      </c>
      <c r="G1401" s="63" t="s">
        <v>46</v>
      </c>
      <c r="H1401" s="215" t="s">
        <v>2582</v>
      </c>
      <c r="I1401" s="58">
        <v>0</v>
      </c>
      <c r="J1401" s="58" t="s">
        <v>453</v>
      </c>
      <c r="K1401" s="41" t="s">
        <v>451</v>
      </c>
      <c r="L1401" s="44" t="s">
        <v>2355</v>
      </c>
    </row>
    <row r="1402" spans="1:12" s="85" customFormat="1" ht="38.25">
      <c r="A1402" s="41" t="s">
        <v>421</v>
      </c>
      <c r="B1402" s="58" t="s">
        <v>471</v>
      </c>
      <c r="C1402" s="58" t="s">
        <v>449</v>
      </c>
      <c r="D1402" s="215" t="s">
        <v>2584</v>
      </c>
      <c r="E1402" s="44" t="s">
        <v>2359</v>
      </c>
      <c r="F1402" s="58" t="s">
        <v>451</v>
      </c>
      <c r="G1402" s="63" t="s">
        <v>46</v>
      </c>
      <c r="H1402" s="215" t="s">
        <v>2584</v>
      </c>
      <c r="I1402" s="58">
        <v>0</v>
      </c>
      <c r="J1402" s="58" t="s">
        <v>453</v>
      </c>
      <c r="K1402" s="41" t="s">
        <v>451</v>
      </c>
      <c r="L1402" s="44" t="s">
        <v>2355</v>
      </c>
    </row>
    <row r="1403" spans="1:12" s="85" customFormat="1" ht="38.25">
      <c r="A1403" s="41" t="s">
        <v>421</v>
      </c>
      <c r="B1403" s="58" t="s">
        <v>471</v>
      </c>
      <c r="C1403" s="58" t="s">
        <v>449</v>
      </c>
      <c r="D1403" s="215" t="s">
        <v>2585</v>
      </c>
      <c r="E1403" s="44" t="s">
        <v>2359</v>
      </c>
      <c r="F1403" s="58" t="s">
        <v>451</v>
      </c>
      <c r="G1403" s="63" t="s">
        <v>46</v>
      </c>
      <c r="H1403" s="215" t="s">
        <v>2585</v>
      </c>
      <c r="I1403" s="58">
        <v>0</v>
      </c>
      <c r="J1403" s="58" t="s">
        <v>453</v>
      </c>
      <c r="K1403" s="41" t="s">
        <v>451</v>
      </c>
      <c r="L1403" s="44" t="s">
        <v>2355</v>
      </c>
    </row>
    <row r="1404" spans="1:12" s="85" customFormat="1" ht="38.25">
      <c r="A1404" s="41" t="s">
        <v>421</v>
      </c>
      <c r="B1404" s="58" t="s">
        <v>471</v>
      </c>
      <c r="C1404" s="58" t="s">
        <v>449</v>
      </c>
      <c r="D1404" s="215" t="s">
        <v>2586</v>
      </c>
      <c r="E1404" s="44" t="s">
        <v>2359</v>
      </c>
      <c r="F1404" s="58" t="s">
        <v>451</v>
      </c>
      <c r="G1404" s="63" t="s">
        <v>46</v>
      </c>
      <c r="H1404" s="215" t="s">
        <v>2586</v>
      </c>
      <c r="I1404" s="58">
        <v>0</v>
      </c>
      <c r="J1404" s="58" t="s">
        <v>453</v>
      </c>
      <c r="K1404" s="41" t="s">
        <v>451</v>
      </c>
      <c r="L1404" s="44" t="s">
        <v>2355</v>
      </c>
    </row>
    <row r="1405" spans="1:12" s="85" customFormat="1" ht="38.25">
      <c r="A1405" s="82" t="s">
        <v>421</v>
      </c>
      <c r="B1405" s="121" t="s">
        <v>2587</v>
      </c>
      <c r="C1405" s="58" t="s">
        <v>449</v>
      </c>
      <c r="D1405" s="215" t="s">
        <v>2588</v>
      </c>
      <c r="E1405" s="98" t="s">
        <v>2589</v>
      </c>
      <c r="F1405" s="82" t="s">
        <v>42</v>
      </c>
      <c r="G1405" s="82" t="s">
        <v>46</v>
      </c>
      <c r="H1405" s="209" t="s">
        <v>2505</v>
      </c>
      <c r="I1405" s="111">
        <f t="shared" ref="I1405:I1446" si="6">DATEDIF(D1405,H1405,"d")</f>
        <v>16</v>
      </c>
      <c r="J1405" s="210" t="s">
        <v>1085</v>
      </c>
      <c r="K1405" s="82" t="s">
        <v>48</v>
      </c>
      <c r="L1405" s="98" t="s">
        <v>2160</v>
      </c>
    </row>
    <row r="1406" spans="1:12" s="85" customFormat="1" ht="25.5">
      <c r="A1406" s="82" t="s">
        <v>421</v>
      </c>
      <c r="B1406" s="121" t="s">
        <v>2590</v>
      </c>
      <c r="C1406" s="58" t="s">
        <v>449</v>
      </c>
      <c r="D1406" s="215" t="s">
        <v>2591</v>
      </c>
      <c r="E1406" s="98" t="s">
        <v>2592</v>
      </c>
      <c r="F1406" s="82" t="s">
        <v>48</v>
      </c>
      <c r="G1406" s="82" t="s">
        <v>46</v>
      </c>
      <c r="H1406" s="209">
        <v>43018</v>
      </c>
      <c r="I1406" s="111">
        <f t="shared" si="6"/>
        <v>7</v>
      </c>
      <c r="J1406" s="210" t="s">
        <v>2593</v>
      </c>
      <c r="K1406" s="82" t="s">
        <v>48</v>
      </c>
      <c r="L1406" s="98" t="s">
        <v>2165</v>
      </c>
    </row>
    <row r="1407" spans="1:12" s="85" customFormat="1" ht="25.5">
      <c r="A1407" s="82" t="s">
        <v>421</v>
      </c>
      <c r="B1407" s="121" t="s">
        <v>2594</v>
      </c>
      <c r="C1407" s="58" t="s">
        <v>449</v>
      </c>
      <c r="D1407" s="215" t="s">
        <v>2595</v>
      </c>
      <c r="E1407" s="98" t="s">
        <v>2596</v>
      </c>
      <c r="F1407" s="82" t="s">
        <v>42</v>
      </c>
      <c r="G1407" s="82" t="s">
        <v>46</v>
      </c>
      <c r="H1407" s="209" t="s">
        <v>2505</v>
      </c>
      <c r="I1407" s="111">
        <f t="shared" si="6"/>
        <v>14</v>
      </c>
      <c r="J1407" s="210" t="s">
        <v>2597</v>
      </c>
      <c r="K1407" s="82" t="s">
        <v>48</v>
      </c>
      <c r="L1407" s="98" t="s">
        <v>2165</v>
      </c>
    </row>
    <row r="1408" spans="1:12" s="85" customFormat="1" ht="38.25">
      <c r="A1408" s="82" t="s">
        <v>421</v>
      </c>
      <c r="B1408" s="121" t="s">
        <v>2598</v>
      </c>
      <c r="C1408" s="58" t="s">
        <v>449</v>
      </c>
      <c r="D1408" s="215" t="s">
        <v>2595</v>
      </c>
      <c r="E1408" s="98" t="s">
        <v>2599</v>
      </c>
      <c r="F1408" s="82" t="s">
        <v>48</v>
      </c>
      <c r="G1408" s="82" t="s">
        <v>46</v>
      </c>
      <c r="H1408" s="209">
        <v>43018</v>
      </c>
      <c r="I1408" s="111">
        <f t="shared" si="6"/>
        <v>6</v>
      </c>
      <c r="J1408" s="210" t="s">
        <v>1057</v>
      </c>
      <c r="K1408" s="82" t="s">
        <v>48</v>
      </c>
      <c r="L1408" s="98" t="s">
        <v>2165</v>
      </c>
    </row>
    <row r="1409" spans="1:12" s="85" customFormat="1" ht="25.5">
      <c r="A1409" s="82" t="s">
        <v>421</v>
      </c>
      <c r="B1409" s="121" t="s">
        <v>2600</v>
      </c>
      <c r="C1409" s="58" t="s">
        <v>449</v>
      </c>
      <c r="D1409" s="215" t="s">
        <v>2601</v>
      </c>
      <c r="E1409" s="98" t="s">
        <v>2602</v>
      </c>
      <c r="F1409" s="82" t="s">
        <v>48</v>
      </c>
      <c r="G1409" s="82" t="s">
        <v>46</v>
      </c>
      <c r="H1409" s="209">
        <v>43018</v>
      </c>
      <c r="I1409" s="111">
        <f t="shared" si="6"/>
        <v>4</v>
      </c>
      <c r="J1409" s="210" t="s">
        <v>1085</v>
      </c>
      <c r="K1409" s="82" t="s">
        <v>48</v>
      </c>
      <c r="L1409" s="98" t="s">
        <v>2165</v>
      </c>
    </row>
    <row r="1410" spans="1:12" s="85" customFormat="1" ht="25.5">
      <c r="A1410" s="82" t="s">
        <v>421</v>
      </c>
      <c r="B1410" s="121" t="s">
        <v>2603</v>
      </c>
      <c r="C1410" s="58" t="s">
        <v>449</v>
      </c>
      <c r="D1410" s="215" t="s">
        <v>2601</v>
      </c>
      <c r="E1410" s="98" t="s">
        <v>2604</v>
      </c>
      <c r="F1410" s="82" t="s">
        <v>48</v>
      </c>
      <c r="G1410" s="82" t="s">
        <v>46</v>
      </c>
      <c r="H1410" s="209" t="s">
        <v>2505</v>
      </c>
      <c r="I1410" s="111">
        <f t="shared" si="6"/>
        <v>12</v>
      </c>
      <c r="J1410" s="210" t="s">
        <v>2159</v>
      </c>
      <c r="K1410" s="82" t="s">
        <v>48</v>
      </c>
      <c r="L1410" s="98" t="s">
        <v>2165</v>
      </c>
    </row>
    <row r="1411" spans="1:12" s="85" customFormat="1" ht="25.5">
      <c r="A1411" s="82" t="s">
        <v>421</v>
      </c>
      <c r="B1411" s="121" t="s">
        <v>2605</v>
      </c>
      <c r="C1411" s="58" t="s">
        <v>449</v>
      </c>
      <c r="D1411" s="215" t="s">
        <v>2569</v>
      </c>
      <c r="E1411" s="98" t="s">
        <v>2606</v>
      </c>
      <c r="F1411" s="82" t="s">
        <v>48</v>
      </c>
      <c r="G1411" s="82" t="s">
        <v>46</v>
      </c>
      <c r="H1411" s="209" t="s">
        <v>2505</v>
      </c>
      <c r="I1411" s="111">
        <f t="shared" si="6"/>
        <v>9</v>
      </c>
      <c r="J1411" s="210" t="s">
        <v>1085</v>
      </c>
      <c r="K1411" s="82" t="s">
        <v>48</v>
      </c>
      <c r="L1411" s="98" t="s">
        <v>2165</v>
      </c>
    </row>
    <row r="1412" spans="1:12" s="85" customFormat="1" ht="25.5">
      <c r="A1412" s="82" t="s">
        <v>421</v>
      </c>
      <c r="B1412" s="121" t="s">
        <v>2607</v>
      </c>
      <c r="C1412" s="58" t="s">
        <v>449</v>
      </c>
      <c r="D1412" s="215" t="s">
        <v>2569</v>
      </c>
      <c r="E1412" s="98" t="s">
        <v>2608</v>
      </c>
      <c r="F1412" s="82" t="s">
        <v>48</v>
      </c>
      <c r="G1412" s="82" t="s">
        <v>46</v>
      </c>
      <c r="H1412" s="209" t="s">
        <v>2505</v>
      </c>
      <c r="I1412" s="111">
        <f t="shared" si="6"/>
        <v>9</v>
      </c>
      <c r="J1412" s="210" t="s">
        <v>1085</v>
      </c>
      <c r="K1412" s="82" t="s">
        <v>48</v>
      </c>
      <c r="L1412" s="98" t="s">
        <v>2165</v>
      </c>
    </row>
    <row r="1413" spans="1:12" s="85" customFormat="1" ht="25.5">
      <c r="A1413" s="82" t="s">
        <v>421</v>
      </c>
      <c r="B1413" s="121" t="s">
        <v>2609</v>
      </c>
      <c r="C1413" s="58" t="s">
        <v>449</v>
      </c>
      <c r="D1413" s="215" t="s">
        <v>2610</v>
      </c>
      <c r="E1413" s="98" t="s">
        <v>2611</v>
      </c>
      <c r="F1413" s="82" t="s">
        <v>48</v>
      </c>
      <c r="G1413" s="82" t="s">
        <v>46</v>
      </c>
      <c r="H1413" s="209" t="s">
        <v>2505</v>
      </c>
      <c r="I1413" s="111">
        <f t="shared" si="6"/>
        <v>8</v>
      </c>
      <c r="J1413" s="210" t="s">
        <v>1085</v>
      </c>
      <c r="K1413" s="82" t="s">
        <v>48</v>
      </c>
      <c r="L1413" s="98" t="s">
        <v>2165</v>
      </c>
    </row>
    <row r="1414" spans="1:12" s="85" customFormat="1" ht="12.75">
      <c r="A1414" s="82" t="s">
        <v>421</v>
      </c>
      <c r="B1414" s="121" t="s">
        <v>2612</v>
      </c>
      <c r="C1414" s="58" t="s">
        <v>449</v>
      </c>
      <c r="D1414" s="215" t="s">
        <v>2529</v>
      </c>
      <c r="E1414" s="98" t="s">
        <v>2613</v>
      </c>
      <c r="F1414" s="82" t="s">
        <v>48</v>
      </c>
      <c r="G1414" s="82" t="s">
        <v>46</v>
      </c>
      <c r="H1414" s="209" t="s">
        <v>2614</v>
      </c>
      <c r="I1414" s="111">
        <f t="shared" si="6"/>
        <v>8</v>
      </c>
      <c r="J1414" s="210" t="s">
        <v>2159</v>
      </c>
      <c r="K1414" s="82" t="s">
        <v>48</v>
      </c>
      <c r="L1414" s="98" t="s">
        <v>2165</v>
      </c>
    </row>
    <row r="1415" spans="1:12" s="85" customFormat="1" ht="25.5">
      <c r="A1415" s="82" t="s">
        <v>421</v>
      </c>
      <c r="B1415" s="121" t="s">
        <v>2615</v>
      </c>
      <c r="C1415" s="58" t="s">
        <v>449</v>
      </c>
      <c r="D1415" s="215" t="s">
        <v>2570</v>
      </c>
      <c r="E1415" s="98" t="s">
        <v>2616</v>
      </c>
      <c r="F1415" s="82" t="s">
        <v>48</v>
      </c>
      <c r="G1415" s="82" t="s">
        <v>46</v>
      </c>
      <c r="H1415" s="209" t="s">
        <v>625</v>
      </c>
      <c r="I1415" s="111">
        <f t="shared" si="6"/>
        <v>2</v>
      </c>
      <c r="J1415" s="210" t="s">
        <v>1085</v>
      </c>
      <c r="K1415" s="82" t="s">
        <v>48</v>
      </c>
      <c r="L1415" s="98" t="s">
        <v>2165</v>
      </c>
    </row>
    <row r="1416" spans="1:12" s="85" customFormat="1" ht="25.5">
      <c r="A1416" s="82" t="s">
        <v>421</v>
      </c>
      <c r="B1416" s="121" t="s">
        <v>2617</v>
      </c>
      <c r="C1416" s="58" t="s">
        <v>449</v>
      </c>
      <c r="D1416" s="215" t="s">
        <v>2570</v>
      </c>
      <c r="E1416" s="98" t="s">
        <v>2618</v>
      </c>
      <c r="F1416" s="82" t="s">
        <v>48</v>
      </c>
      <c r="G1416" s="82" t="s">
        <v>46</v>
      </c>
      <c r="H1416" s="209" t="s">
        <v>2619</v>
      </c>
      <c r="I1416" s="111">
        <f t="shared" si="6"/>
        <v>6</v>
      </c>
      <c r="J1416" s="210" t="s">
        <v>2159</v>
      </c>
      <c r="K1416" s="82" t="s">
        <v>48</v>
      </c>
      <c r="L1416" s="98" t="s">
        <v>2165</v>
      </c>
    </row>
    <row r="1417" spans="1:12" s="85" customFormat="1" ht="25.5">
      <c r="A1417" s="82" t="s">
        <v>421</v>
      </c>
      <c r="B1417" s="121" t="s">
        <v>2620</v>
      </c>
      <c r="C1417" s="58" t="s">
        <v>449</v>
      </c>
      <c r="D1417" s="215" t="s">
        <v>2535</v>
      </c>
      <c r="E1417" s="98" t="s">
        <v>2621</v>
      </c>
      <c r="F1417" s="82" t="s">
        <v>48</v>
      </c>
      <c r="G1417" s="82" t="s">
        <v>46</v>
      </c>
      <c r="H1417" s="209" t="s">
        <v>2619</v>
      </c>
      <c r="I1417" s="111">
        <f t="shared" si="6"/>
        <v>5</v>
      </c>
      <c r="J1417" s="210" t="s">
        <v>2159</v>
      </c>
      <c r="K1417" s="82" t="s">
        <v>48</v>
      </c>
      <c r="L1417" s="98" t="s">
        <v>2165</v>
      </c>
    </row>
    <row r="1418" spans="1:12" s="85" customFormat="1" ht="38.25">
      <c r="A1418" s="82" t="s">
        <v>421</v>
      </c>
      <c r="B1418" s="121" t="s">
        <v>2622</v>
      </c>
      <c r="C1418" s="58" t="s">
        <v>449</v>
      </c>
      <c r="D1418" s="215" t="s">
        <v>2623</v>
      </c>
      <c r="E1418" s="98" t="s">
        <v>2624</v>
      </c>
      <c r="F1418" s="82" t="s">
        <v>42</v>
      </c>
      <c r="G1418" s="82" t="s">
        <v>46</v>
      </c>
      <c r="H1418" s="209" t="s">
        <v>2625</v>
      </c>
      <c r="I1418" s="111">
        <f t="shared" si="6"/>
        <v>24</v>
      </c>
      <c r="J1418" s="210" t="s">
        <v>2593</v>
      </c>
      <c r="K1418" s="82" t="s">
        <v>48</v>
      </c>
      <c r="L1418" s="98" t="s">
        <v>2160</v>
      </c>
    </row>
    <row r="1419" spans="1:12" s="85" customFormat="1" ht="25.5">
      <c r="A1419" s="82" t="s">
        <v>421</v>
      </c>
      <c r="B1419" s="121" t="s">
        <v>2626</v>
      </c>
      <c r="C1419" s="58" t="s">
        <v>449</v>
      </c>
      <c r="D1419" s="215" t="s">
        <v>2627</v>
      </c>
      <c r="E1419" s="98" t="s">
        <v>2628</v>
      </c>
      <c r="F1419" s="82" t="s">
        <v>48</v>
      </c>
      <c r="G1419" s="82" t="s">
        <v>46</v>
      </c>
      <c r="H1419" s="209" t="s">
        <v>2629</v>
      </c>
      <c r="I1419" s="111">
        <f t="shared" si="6"/>
        <v>7</v>
      </c>
      <c r="J1419" s="210" t="s">
        <v>1085</v>
      </c>
      <c r="K1419" s="82" t="s">
        <v>48</v>
      </c>
      <c r="L1419" s="98" t="s">
        <v>2165</v>
      </c>
    </row>
    <row r="1420" spans="1:12" s="85" customFormat="1" ht="38.25">
      <c r="A1420" s="82" t="s">
        <v>421</v>
      </c>
      <c r="B1420" s="121" t="s">
        <v>2630</v>
      </c>
      <c r="C1420" s="58" t="s">
        <v>449</v>
      </c>
      <c r="D1420" s="215" t="s">
        <v>2572</v>
      </c>
      <c r="E1420" s="98" t="s">
        <v>2631</v>
      </c>
      <c r="F1420" s="82" t="s">
        <v>42</v>
      </c>
      <c r="G1420" s="82" t="s">
        <v>46</v>
      </c>
      <c r="H1420" s="209" t="s">
        <v>626</v>
      </c>
      <c r="I1420" s="111">
        <f t="shared" si="6"/>
        <v>19</v>
      </c>
      <c r="J1420" s="210" t="s">
        <v>1085</v>
      </c>
      <c r="K1420" s="82" t="s">
        <v>48</v>
      </c>
      <c r="L1420" s="98" t="s">
        <v>2160</v>
      </c>
    </row>
    <row r="1421" spans="1:12" s="85" customFormat="1" ht="38.25">
      <c r="A1421" s="82" t="s">
        <v>421</v>
      </c>
      <c r="B1421" s="121" t="s">
        <v>2632</v>
      </c>
      <c r="C1421" s="58" t="s">
        <v>449</v>
      </c>
      <c r="D1421" s="215" t="s">
        <v>2572</v>
      </c>
      <c r="E1421" s="98" t="s">
        <v>2633</v>
      </c>
      <c r="F1421" s="82" t="s">
        <v>42</v>
      </c>
      <c r="G1421" s="82" t="s">
        <v>46</v>
      </c>
      <c r="H1421" s="209" t="s">
        <v>2625</v>
      </c>
      <c r="I1421" s="111">
        <f t="shared" si="6"/>
        <v>18</v>
      </c>
      <c r="J1421" s="210" t="s">
        <v>2159</v>
      </c>
      <c r="K1421" s="82" t="s">
        <v>48</v>
      </c>
      <c r="L1421" s="98" t="s">
        <v>2160</v>
      </c>
    </row>
    <row r="1422" spans="1:12" s="85" customFormat="1" ht="38.25">
      <c r="A1422" s="82" t="s">
        <v>421</v>
      </c>
      <c r="B1422" s="121" t="s">
        <v>2634</v>
      </c>
      <c r="C1422" s="58" t="s">
        <v>449</v>
      </c>
      <c r="D1422" s="215" t="s">
        <v>2635</v>
      </c>
      <c r="E1422" s="98" t="s">
        <v>2636</v>
      </c>
      <c r="F1422" s="82" t="s">
        <v>42</v>
      </c>
      <c r="G1422" s="82" t="s">
        <v>46</v>
      </c>
      <c r="H1422" s="209" t="s">
        <v>2625</v>
      </c>
      <c r="I1422" s="111">
        <f t="shared" si="6"/>
        <v>17</v>
      </c>
      <c r="J1422" s="210" t="s">
        <v>2593</v>
      </c>
      <c r="K1422" s="82" t="s">
        <v>48</v>
      </c>
      <c r="L1422" s="98" t="s">
        <v>2160</v>
      </c>
    </row>
    <row r="1423" spans="1:12" s="85" customFormat="1" ht="38.25">
      <c r="A1423" s="82" t="s">
        <v>421</v>
      </c>
      <c r="B1423" s="121" t="s">
        <v>2637</v>
      </c>
      <c r="C1423" s="58" t="s">
        <v>449</v>
      </c>
      <c r="D1423" s="215" t="s">
        <v>2538</v>
      </c>
      <c r="E1423" s="98" t="s">
        <v>2638</v>
      </c>
      <c r="F1423" s="82" t="s">
        <v>42</v>
      </c>
      <c r="G1423" s="82" t="s">
        <v>46</v>
      </c>
      <c r="H1423" s="209" t="s">
        <v>2639</v>
      </c>
      <c r="I1423" s="111">
        <f t="shared" si="6"/>
        <v>16</v>
      </c>
      <c r="J1423" s="210" t="s">
        <v>2159</v>
      </c>
      <c r="K1423" s="82" t="s">
        <v>48</v>
      </c>
      <c r="L1423" s="98" t="s">
        <v>2160</v>
      </c>
    </row>
    <row r="1424" spans="1:12" s="85" customFormat="1" ht="25.5">
      <c r="A1424" s="82" t="s">
        <v>421</v>
      </c>
      <c r="B1424" s="121" t="s">
        <v>2640</v>
      </c>
      <c r="C1424" s="58" t="s">
        <v>449</v>
      </c>
      <c r="D1424" s="215" t="s">
        <v>2574</v>
      </c>
      <c r="E1424" s="98" t="s">
        <v>2641</v>
      </c>
      <c r="F1424" s="82" t="s">
        <v>48</v>
      </c>
      <c r="G1424" s="82" t="s">
        <v>46</v>
      </c>
      <c r="H1424" s="209" t="s">
        <v>626</v>
      </c>
      <c r="I1424" s="111">
        <f t="shared" si="6"/>
        <v>8</v>
      </c>
      <c r="J1424" s="210" t="s">
        <v>1085</v>
      </c>
      <c r="K1424" s="82" t="s">
        <v>48</v>
      </c>
      <c r="L1424" s="98" t="s">
        <v>2165</v>
      </c>
    </row>
    <row r="1425" spans="1:12" s="85" customFormat="1" ht="25.5">
      <c r="A1425" s="82" t="s">
        <v>421</v>
      </c>
      <c r="B1425" s="121" t="s">
        <v>2642</v>
      </c>
      <c r="C1425" s="58" t="s">
        <v>449</v>
      </c>
      <c r="D1425" s="215" t="s">
        <v>2573</v>
      </c>
      <c r="E1425" s="98" t="s">
        <v>2643</v>
      </c>
      <c r="F1425" s="82" t="s">
        <v>48</v>
      </c>
      <c r="G1425" s="82" t="s">
        <v>46</v>
      </c>
      <c r="H1425" s="209">
        <v>43052</v>
      </c>
      <c r="I1425" s="111">
        <f t="shared" si="6"/>
        <v>10</v>
      </c>
      <c r="J1425" s="210" t="s">
        <v>2506</v>
      </c>
      <c r="K1425" s="82" t="s">
        <v>48</v>
      </c>
      <c r="L1425" s="98" t="s">
        <v>2165</v>
      </c>
    </row>
    <row r="1426" spans="1:12" s="85" customFormat="1" ht="25.5">
      <c r="A1426" s="82" t="s">
        <v>421</v>
      </c>
      <c r="B1426" s="121" t="s">
        <v>2644</v>
      </c>
      <c r="C1426" s="58" t="s">
        <v>449</v>
      </c>
      <c r="D1426" s="215" t="s">
        <v>2574</v>
      </c>
      <c r="E1426" s="98" t="s">
        <v>2645</v>
      </c>
      <c r="F1426" s="82" t="s">
        <v>48</v>
      </c>
      <c r="G1426" s="82" t="s">
        <v>46</v>
      </c>
      <c r="H1426" s="209" t="s">
        <v>626</v>
      </c>
      <c r="I1426" s="111">
        <f t="shared" si="6"/>
        <v>8</v>
      </c>
      <c r="J1426" s="210" t="s">
        <v>1085</v>
      </c>
      <c r="K1426" s="82" t="s">
        <v>48</v>
      </c>
      <c r="L1426" s="98" t="s">
        <v>2165</v>
      </c>
    </row>
    <row r="1427" spans="1:12" s="85" customFormat="1" ht="45.75" customHeight="1">
      <c r="A1427" s="82" t="s">
        <v>421</v>
      </c>
      <c r="B1427" s="121" t="s">
        <v>2646</v>
      </c>
      <c r="C1427" s="58" t="s">
        <v>449</v>
      </c>
      <c r="D1427" s="215" t="s">
        <v>2647</v>
      </c>
      <c r="E1427" s="98" t="s">
        <v>2648</v>
      </c>
      <c r="F1427" s="82" t="s">
        <v>48</v>
      </c>
      <c r="G1427" s="82" t="s">
        <v>46</v>
      </c>
      <c r="H1427" s="209" t="s">
        <v>2625</v>
      </c>
      <c r="I1427" s="111">
        <f t="shared" si="6"/>
        <v>6</v>
      </c>
      <c r="J1427" s="210" t="s">
        <v>2506</v>
      </c>
      <c r="K1427" s="82" t="s">
        <v>48</v>
      </c>
      <c r="L1427" s="98" t="s">
        <v>2165</v>
      </c>
    </row>
    <row r="1428" spans="1:12" s="85" customFormat="1" ht="38.25">
      <c r="A1428" s="82" t="s">
        <v>421</v>
      </c>
      <c r="B1428" s="121" t="s">
        <v>2649</v>
      </c>
      <c r="C1428" s="58" t="s">
        <v>449</v>
      </c>
      <c r="D1428" s="215" t="s">
        <v>2647</v>
      </c>
      <c r="E1428" s="98" t="s">
        <v>2650</v>
      </c>
      <c r="F1428" s="82" t="s">
        <v>42</v>
      </c>
      <c r="G1428" s="82" t="s">
        <v>46</v>
      </c>
      <c r="H1428" s="209">
        <v>43068</v>
      </c>
      <c r="I1428" s="111">
        <f t="shared" si="6"/>
        <v>22</v>
      </c>
      <c r="J1428" s="210" t="s">
        <v>2159</v>
      </c>
      <c r="K1428" s="82" t="s">
        <v>48</v>
      </c>
      <c r="L1428" s="98" t="s">
        <v>2160</v>
      </c>
    </row>
    <row r="1429" spans="1:12" s="85" customFormat="1" ht="30.75" customHeight="1">
      <c r="A1429" s="82" t="s">
        <v>421</v>
      </c>
      <c r="B1429" s="121" t="s">
        <v>2651</v>
      </c>
      <c r="C1429" s="58" t="s">
        <v>449</v>
      </c>
      <c r="D1429" s="215" t="s">
        <v>2647</v>
      </c>
      <c r="E1429" s="98" t="s">
        <v>2652</v>
      </c>
      <c r="F1429" s="82" t="s">
        <v>48</v>
      </c>
      <c r="G1429" s="82" t="s">
        <v>46</v>
      </c>
      <c r="H1429" s="209" t="s">
        <v>2639</v>
      </c>
      <c r="I1429" s="111">
        <f t="shared" si="6"/>
        <v>8</v>
      </c>
      <c r="J1429" s="210" t="s">
        <v>2159</v>
      </c>
      <c r="K1429" s="82" t="s">
        <v>48</v>
      </c>
      <c r="L1429" s="98" t="s">
        <v>2165</v>
      </c>
    </row>
    <row r="1430" spans="1:12" s="85" customFormat="1" ht="31.5" customHeight="1">
      <c r="A1430" s="82" t="s">
        <v>421</v>
      </c>
      <c r="B1430" s="121" t="s">
        <v>2653</v>
      </c>
      <c r="C1430" s="58" t="s">
        <v>449</v>
      </c>
      <c r="D1430" s="215" t="s">
        <v>2654</v>
      </c>
      <c r="E1430" s="98" t="s">
        <v>2655</v>
      </c>
      <c r="F1430" s="82" t="s">
        <v>48</v>
      </c>
      <c r="G1430" s="82" t="s">
        <v>46</v>
      </c>
      <c r="H1430" s="209">
        <v>43052</v>
      </c>
      <c r="I1430" s="111">
        <f t="shared" si="6"/>
        <v>5</v>
      </c>
      <c r="J1430" s="210" t="s">
        <v>2159</v>
      </c>
      <c r="K1430" s="82" t="s">
        <v>48</v>
      </c>
      <c r="L1430" s="98" t="s">
        <v>2165</v>
      </c>
    </row>
    <row r="1431" spans="1:12" s="85" customFormat="1" ht="33" customHeight="1">
      <c r="A1431" s="82" t="s">
        <v>421</v>
      </c>
      <c r="B1431" s="121" t="s">
        <v>2656</v>
      </c>
      <c r="C1431" s="58" t="s">
        <v>449</v>
      </c>
      <c r="D1431" s="215" t="s">
        <v>2654</v>
      </c>
      <c r="E1431" s="98" t="s">
        <v>2657</v>
      </c>
      <c r="F1431" s="82" t="s">
        <v>48</v>
      </c>
      <c r="G1431" s="82" t="s">
        <v>46</v>
      </c>
      <c r="H1431" s="209" t="s">
        <v>626</v>
      </c>
      <c r="I1431" s="111">
        <f t="shared" si="6"/>
        <v>6</v>
      </c>
      <c r="J1431" s="210" t="s">
        <v>1085</v>
      </c>
      <c r="K1431" s="82" t="s">
        <v>48</v>
      </c>
      <c r="L1431" s="98" t="s">
        <v>2165</v>
      </c>
    </row>
    <row r="1432" spans="1:12" s="85" customFormat="1" ht="38.25">
      <c r="A1432" s="82" t="s">
        <v>421</v>
      </c>
      <c r="B1432" s="121" t="s">
        <v>2658</v>
      </c>
      <c r="C1432" s="58" t="s">
        <v>449</v>
      </c>
      <c r="D1432" s="215" t="s">
        <v>2659</v>
      </c>
      <c r="E1432" s="98" t="s">
        <v>2660</v>
      </c>
      <c r="F1432" s="82" t="s">
        <v>42</v>
      </c>
      <c r="G1432" s="82" t="s">
        <v>46</v>
      </c>
      <c r="H1432" s="209" t="s">
        <v>2661</v>
      </c>
      <c r="I1432" s="111">
        <f t="shared" si="6"/>
        <v>18</v>
      </c>
      <c r="J1432" s="210" t="s">
        <v>1085</v>
      </c>
      <c r="K1432" s="82" t="s">
        <v>48</v>
      </c>
      <c r="L1432" s="98" t="s">
        <v>2160</v>
      </c>
    </row>
    <row r="1433" spans="1:12" s="85" customFormat="1" ht="38.25">
      <c r="A1433" s="82" t="s">
        <v>421</v>
      </c>
      <c r="B1433" s="121" t="s">
        <v>2662</v>
      </c>
      <c r="C1433" s="58" t="s">
        <v>449</v>
      </c>
      <c r="D1433" s="215" t="s">
        <v>2575</v>
      </c>
      <c r="E1433" s="98" t="s">
        <v>2663</v>
      </c>
      <c r="F1433" s="82" t="s">
        <v>42</v>
      </c>
      <c r="G1433" s="82" t="s">
        <v>46</v>
      </c>
      <c r="H1433" s="209">
        <v>43074</v>
      </c>
      <c r="I1433" s="111">
        <f t="shared" si="6"/>
        <v>22</v>
      </c>
      <c r="J1433" s="210" t="s">
        <v>2664</v>
      </c>
      <c r="K1433" s="82" t="s">
        <v>48</v>
      </c>
      <c r="L1433" s="98" t="s">
        <v>2160</v>
      </c>
    </row>
    <row r="1434" spans="1:12" s="85" customFormat="1" ht="38.25">
      <c r="A1434" s="82" t="s">
        <v>421</v>
      </c>
      <c r="B1434" s="121" t="s">
        <v>2665</v>
      </c>
      <c r="C1434" s="58" t="s">
        <v>449</v>
      </c>
      <c r="D1434" s="215" t="s">
        <v>2575</v>
      </c>
      <c r="E1434" s="98" t="s">
        <v>2666</v>
      </c>
      <c r="F1434" s="82" t="s">
        <v>42</v>
      </c>
      <c r="G1434" s="82" t="s">
        <v>46</v>
      </c>
      <c r="H1434" s="209">
        <v>43073</v>
      </c>
      <c r="I1434" s="111">
        <f t="shared" si="6"/>
        <v>21</v>
      </c>
      <c r="J1434" s="210" t="s">
        <v>2159</v>
      </c>
      <c r="K1434" s="82" t="s">
        <v>48</v>
      </c>
      <c r="L1434" s="98" t="s">
        <v>2160</v>
      </c>
    </row>
    <row r="1435" spans="1:12" s="85" customFormat="1" ht="25.5">
      <c r="A1435" s="82" t="s">
        <v>421</v>
      </c>
      <c r="B1435" s="121" t="s">
        <v>2667</v>
      </c>
      <c r="C1435" s="58" t="s">
        <v>449</v>
      </c>
      <c r="D1435" s="215" t="s">
        <v>2668</v>
      </c>
      <c r="E1435" s="98" t="s">
        <v>2669</v>
      </c>
      <c r="F1435" s="82" t="s">
        <v>48</v>
      </c>
      <c r="G1435" s="82" t="s">
        <v>46</v>
      </c>
      <c r="H1435" s="209" t="s">
        <v>2639</v>
      </c>
      <c r="I1435" s="111">
        <f t="shared" si="6"/>
        <v>1</v>
      </c>
      <c r="J1435" s="210" t="s">
        <v>1085</v>
      </c>
      <c r="K1435" s="82" t="s">
        <v>48</v>
      </c>
      <c r="L1435" s="98" t="s">
        <v>2165</v>
      </c>
    </row>
    <row r="1436" spans="1:12" s="85" customFormat="1" ht="38.25">
      <c r="A1436" s="82" t="s">
        <v>421</v>
      </c>
      <c r="B1436" s="121" t="s">
        <v>2670</v>
      </c>
      <c r="C1436" s="58" t="s">
        <v>449</v>
      </c>
      <c r="D1436" s="215" t="s">
        <v>2576</v>
      </c>
      <c r="E1436" s="98" t="s">
        <v>2671</v>
      </c>
      <c r="F1436" s="82" t="s">
        <v>42</v>
      </c>
      <c r="G1436" s="82" t="s">
        <v>46</v>
      </c>
      <c r="H1436" s="209">
        <v>43073</v>
      </c>
      <c r="I1436" s="111">
        <f t="shared" si="6"/>
        <v>19</v>
      </c>
      <c r="J1436" s="210" t="s">
        <v>2506</v>
      </c>
      <c r="K1436" s="82" t="s">
        <v>48</v>
      </c>
      <c r="L1436" s="98" t="s">
        <v>2160</v>
      </c>
    </row>
    <row r="1437" spans="1:12" s="85" customFormat="1" ht="38.25">
      <c r="A1437" s="82" t="s">
        <v>421</v>
      </c>
      <c r="B1437" s="121" t="s">
        <v>2672</v>
      </c>
      <c r="C1437" s="58" t="s">
        <v>449</v>
      </c>
      <c r="D1437" s="215" t="s">
        <v>2577</v>
      </c>
      <c r="E1437" s="98" t="s">
        <v>2673</v>
      </c>
      <c r="F1437" s="82" t="s">
        <v>42</v>
      </c>
      <c r="G1437" s="82" t="s">
        <v>46</v>
      </c>
      <c r="H1437" s="209">
        <v>43080</v>
      </c>
      <c r="I1437" s="111">
        <f t="shared" si="6"/>
        <v>21</v>
      </c>
      <c r="J1437" s="210" t="s">
        <v>2593</v>
      </c>
      <c r="K1437" s="82" t="s">
        <v>48</v>
      </c>
      <c r="L1437" s="98" t="s">
        <v>2160</v>
      </c>
    </row>
    <row r="1438" spans="1:12" s="85" customFormat="1" ht="25.5">
      <c r="A1438" s="82" t="s">
        <v>421</v>
      </c>
      <c r="B1438" s="121" t="s">
        <v>2674</v>
      </c>
      <c r="C1438" s="58" t="s">
        <v>449</v>
      </c>
      <c r="D1438" s="215" t="s">
        <v>2542</v>
      </c>
      <c r="E1438" s="98" t="s">
        <v>2675</v>
      </c>
      <c r="F1438" s="82" t="s">
        <v>48</v>
      </c>
      <c r="G1438" s="82" t="s">
        <v>46</v>
      </c>
      <c r="H1438" s="209">
        <v>43073</v>
      </c>
      <c r="I1438" s="111">
        <f t="shared" si="6"/>
        <v>13</v>
      </c>
      <c r="J1438" s="210" t="s">
        <v>2159</v>
      </c>
      <c r="K1438" s="82" t="s">
        <v>48</v>
      </c>
      <c r="L1438" s="98" t="s">
        <v>2165</v>
      </c>
    </row>
    <row r="1439" spans="1:12" s="85" customFormat="1" ht="25.5">
      <c r="A1439" s="82" t="s">
        <v>421</v>
      </c>
      <c r="B1439" s="121" t="s">
        <v>2676</v>
      </c>
      <c r="C1439" s="58" t="s">
        <v>449</v>
      </c>
      <c r="D1439" s="215" t="s">
        <v>2547</v>
      </c>
      <c r="E1439" s="98" t="s">
        <v>2677</v>
      </c>
      <c r="F1439" s="82" t="s">
        <v>48</v>
      </c>
      <c r="G1439" s="82" t="s">
        <v>46</v>
      </c>
      <c r="H1439" s="209">
        <v>43073</v>
      </c>
      <c r="I1439" s="111">
        <f t="shared" si="6"/>
        <v>10</v>
      </c>
      <c r="J1439" s="210" t="s">
        <v>2159</v>
      </c>
      <c r="K1439" s="82" t="s">
        <v>48</v>
      </c>
      <c r="L1439" s="98" t="s">
        <v>2165</v>
      </c>
    </row>
    <row r="1440" spans="1:12" s="85" customFormat="1" ht="25.5">
      <c r="A1440" s="82" t="s">
        <v>421</v>
      </c>
      <c r="B1440" s="121" t="s">
        <v>2678</v>
      </c>
      <c r="C1440" s="58" t="s">
        <v>449</v>
      </c>
      <c r="D1440" s="215" t="s">
        <v>2679</v>
      </c>
      <c r="E1440" s="98" t="s">
        <v>2680</v>
      </c>
      <c r="F1440" s="82" t="s">
        <v>48</v>
      </c>
      <c r="G1440" s="82" t="s">
        <v>46</v>
      </c>
      <c r="H1440" s="209">
        <v>43076</v>
      </c>
      <c r="I1440" s="111">
        <f t="shared" si="6"/>
        <v>10</v>
      </c>
      <c r="J1440" s="210" t="s">
        <v>2593</v>
      </c>
      <c r="K1440" s="82" t="s">
        <v>48</v>
      </c>
      <c r="L1440" s="98" t="s">
        <v>2165</v>
      </c>
    </row>
    <row r="1441" spans="1:12" s="85" customFormat="1" ht="25.5">
      <c r="A1441" s="82" t="s">
        <v>421</v>
      </c>
      <c r="B1441" s="121" t="s">
        <v>2681</v>
      </c>
      <c r="C1441" s="58" t="s">
        <v>449</v>
      </c>
      <c r="D1441" s="215" t="s">
        <v>2682</v>
      </c>
      <c r="E1441" s="98" t="s">
        <v>2683</v>
      </c>
      <c r="F1441" s="82" t="s">
        <v>48</v>
      </c>
      <c r="G1441" s="82" t="s">
        <v>46</v>
      </c>
      <c r="H1441" s="209">
        <v>43080</v>
      </c>
      <c r="I1441" s="111">
        <f t="shared" si="6"/>
        <v>13</v>
      </c>
      <c r="J1441" s="210" t="s">
        <v>2593</v>
      </c>
      <c r="K1441" s="82" t="s">
        <v>48</v>
      </c>
      <c r="L1441" s="98" t="s">
        <v>2165</v>
      </c>
    </row>
    <row r="1442" spans="1:12" s="85" customFormat="1" ht="25.5">
      <c r="A1442" s="82" t="s">
        <v>421</v>
      </c>
      <c r="B1442" s="121" t="s">
        <v>2684</v>
      </c>
      <c r="C1442" s="58" t="s">
        <v>449</v>
      </c>
      <c r="D1442" s="215" t="s">
        <v>2550</v>
      </c>
      <c r="E1442" s="98" t="s">
        <v>2685</v>
      </c>
      <c r="F1442" s="82" t="s">
        <v>48</v>
      </c>
      <c r="G1442" s="82" t="s">
        <v>46</v>
      </c>
      <c r="H1442" s="209">
        <v>43075</v>
      </c>
      <c r="I1442" s="111">
        <f t="shared" si="6"/>
        <v>7</v>
      </c>
      <c r="J1442" s="210" t="s">
        <v>2593</v>
      </c>
      <c r="K1442" s="82" t="s">
        <v>48</v>
      </c>
      <c r="L1442" s="98" t="s">
        <v>2165</v>
      </c>
    </row>
    <row r="1443" spans="1:12" s="85" customFormat="1" ht="38.25">
      <c r="A1443" s="82" t="s">
        <v>421</v>
      </c>
      <c r="B1443" s="121" t="s">
        <v>2686</v>
      </c>
      <c r="C1443" s="58" t="s">
        <v>449</v>
      </c>
      <c r="D1443" s="215" t="s">
        <v>2687</v>
      </c>
      <c r="E1443" s="98" t="s">
        <v>2688</v>
      </c>
      <c r="F1443" s="82" t="s">
        <v>42</v>
      </c>
      <c r="G1443" s="82" t="s">
        <v>46</v>
      </c>
      <c r="H1443" s="209" t="s">
        <v>2689</v>
      </c>
      <c r="I1443" s="111">
        <f t="shared" si="6"/>
        <v>14</v>
      </c>
      <c r="J1443" s="210" t="s">
        <v>2159</v>
      </c>
      <c r="K1443" s="82" t="s">
        <v>48</v>
      </c>
      <c r="L1443" s="98" t="s">
        <v>2160</v>
      </c>
    </row>
    <row r="1444" spans="1:12" s="85" customFormat="1" ht="25.5">
      <c r="A1444" s="82" t="s">
        <v>421</v>
      </c>
      <c r="B1444" s="121" t="s">
        <v>2690</v>
      </c>
      <c r="C1444" s="58" t="s">
        <v>449</v>
      </c>
      <c r="D1444" s="215" t="s">
        <v>2553</v>
      </c>
      <c r="E1444" s="98" t="s">
        <v>2691</v>
      </c>
      <c r="F1444" s="82" t="s">
        <v>48</v>
      </c>
      <c r="G1444" s="82" t="s">
        <v>46</v>
      </c>
      <c r="H1444" s="209" t="s">
        <v>2692</v>
      </c>
      <c r="I1444" s="111">
        <f t="shared" si="6"/>
        <v>7</v>
      </c>
      <c r="J1444" s="210" t="s">
        <v>2159</v>
      </c>
      <c r="K1444" s="82" t="s">
        <v>48</v>
      </c>
      <c r="L1444" s="98" t="s">
        <v>2165</v>
      </c>
    </row>
    <row r="1445" spans="1:12" s="85" customFormat="1" ht="25.5">
      <c r="A1445" s="82" t="s">
        <v>421</v>
      </c>
      <c r="B1445" s="121" t="s">
        <v>2693</v>
      </c>
      <c r="C1445" s="58" t="s">
        <v>449</v>
      </c>
      <c r="D1445" s="215" t="s">
        <v>2578</v>
      </c>
      <c r="E1445" s="98" t="s">
        <v>2694</v>
      </c>
      <c r="F1445" s="82" t="s">
        <v>48</v>
      </c>
      <c r="G1445" s="82" t="s">
        <v>46</v>
      </c>
      <c r="H1445" s="209">
        <v>43083</v>
      </c>
      <c r="I1445" s="111">
        <f t="shared" si="6"/>
        <v>7</v>
      </c>
      <c r="J1445" s="210" t="s">
        <v>2159</v>
      </c>
      <c r="K1445" s="82" t="s">
        <v>48</v>
      </c>
      <c r="L1445" s="98" t="s">
        <v>2165</v>
      </c>
    </row>
    <row r="1446" spans="1:12" s="85" customFormat="1" ht="25.5">
      <c r="A1446" s="82" t="s">
        <v>421</v>
      </c>
      <c r="B1446" s="121" t="s">
        <v>2695</v>
      </c>
      <c r="C1446" s="58" t="s">
        <v>449</v>
      </c>
      <c r="D1446" s="215" t="s">
        <v>2696</v>
      </c>
      <c r="E1446" s="98" t="s">
        <v>2697</v>
      </c>
      <c r="F1446" s="82" t="s">
        <v>48</v>
      </c>
      <c r="G1446" s="82" t="s">
        <v>46</v>
      </c>
      <c r="H1446" s="209" t="s">
        <v>2689</v>
      </c>
      <c r="I1446" s="111">
        <f t="shared" si="6"/>
        <v>3</v>
      </c>
      <c r="J1446" s="210" t="s">
        <v>2159</v>
      </c>
      <c r="K1446" s="82" t="s">
        <v>48</v>
      </c>
      <c r="L1446" s="98" t="s">
        <v>2165</v>
      </c>
    </row>
    <row r="1447" spans="1:12" s="85" customFormat="1" ht="38.25">
      <c r="A1447" s="41" t="s">
        <v>421</v>
      </c>
      <c r="B1447" s="41" t="s">
        <v>471</v>
      </c>
      <c r="C1447" s="58" t="s">
        <v>449</v>
      </c>
      <c r="D1447" s="215" t="s">
        <v>2588</v>
      </c>
      <c r="E1447" s="44" t="s">
        <v>2698</v>
      </c>
      <c r="F1447" s="41" t="s">
        <v>45</v>
      </c>
      <c r="G1447" s="41" t="s">
        <v>46</v>
      </c>
      <c r="H1447" s="43">
        <v>43014</v>
      </c>
      <c r="I1447" s="46"/>
      <c r="J1447" s="41">
        <v>50</v>
      </c>
      <c r="K1447" s="41" t="s">
        <v>48</v>
      </c>
      <c r="L1447" s="41"/>
    </row>
    <row r="1448" spans="1:12" s="85" customFormat="1" ht="60" customHeight="1">
      <c r="A1448" s="41" t="s">
        <v>421</v>
      </c>
      <c r="B1448" s="41" t="s">
        <v>471</v>
      </c>
      <c r="C1448" s="58" t="s">
        <v>449</v>
      </c>
      <c r="D1448" s="43">
        <v>43010</v>
      </c>
      <c r="E1448" s="44" t="s">
        <v>2699</v>
      </c>
      <c r="F1448" s="41" t="s">
        <v>45</v>
      </c>
      <c r="G1448" s="41" t="s">
        <v>46</v>
      </c>
      <c r="H1448" s="43">
        <v>43014</v>
      </c>
      <c r="I1448" s="46"/>
      <c r="J1448" s="41">
        <v>50</v>
      </c>
      <c r="K1448" s="41" t="s">
        <v>48</v>
      </c>
      <c r="L1448" s="41"/>
    </row>
    <row r="1449" spans="1:12" s="85" customFormat="1" ht="25.5">
      <c r="A1449" s="41" t="s">
        <v>421</v>
      </c>
      <c r="B1449" s="41" t="s">
        <v>471</v>
      </c>
      <c r="C1449" s="58" t="s">
        <v>449</v>
      </c>
      <c r="D1449" s="43">
        <v>43011</v>
      </c>
      <c r="E1449" s="44" t="s">
        <v>2700</v>
      </c>
      <c r="F1449" s="41" t="s">
        <v>45</v>
      </c>
      <c r="G1449" s="41" t="s">
        <v>46</v>
      </c>
      <c r="H1449" s="215" t="s">
        <v>2529</v>
      </c>
      <c r="I1449" s="46"/>
      <c r="J1449" s="41">
        <v>25</v>
      </c>
      <c r="K1449" s="41" t="s">
        <v>48</v>
      </c>
      <c r="L1449" s="41"/>
    </row>
    <row r="1450" spans="1:12" s="85" customFormat="1" ht="51">
      <c r="A1450" s="41" t="s">
        <v>421</v>
      </c>
      <c r="B1450" s="41" t="s">
        <v>471</v>
      </c>
      <c r="C1450" s="58" t="s">
        <v>449</v>
      </c>
      <c r="D1450" s="43">
        <v>43013</v>
      </c>
      <c r="E1450" s="44" t="s">
        <v>2701</v>
      </c>
      <c r="F1450" s="41" t="s">
        <v>45</v>
      </c>
      <c r="G1450" s="41" t="s">
        <v>46</v>
      </c>
      <c r="H1450" s="43">
        <v>43027</v>
      </c>
      <c r="I1450" s="46"/>
      <c r="J1450" s="41"/>
      <c r="K1450" s="41" t="s">
        <v>48</v>
      </c>
      <c r="L1450" s="41"/>
    </row>
    <row r="1451" spans="1:12" s="85" customFormat="1" ht="89.25">
      <c r="A1451" s="41" t="s">
        <v>421</v>
      </c>
      <c r="B1451" s="41" t="s">
        <v>471</v>
      </c>
      <c r="C1451" s="58" t="s">
        <v>449</v>
      </c>
      <c r="D1451" s="43">
        <v>43018</v>
      </c>
      <c r="E1451" s="44" t="s">
        <v>2702</v>
      </c>
      <c r="F1451" s="41" t="s">
        <v>45</v>
      </c>
      <c r="G1451" s="41" t="s">
        <v>46</v>
      </c>
      <c r="H1451" s="43">
        <v>43027</v>
      </c>
      <c r="I1451" s="46"/>
      <c r="J1451" s="41" t="s">
        <v>47</v>
      </c>
      <c r="K1451" s="41" t="s">
        <v>48</v>
      </c>
      <c r="L1451" s="41"/>
    </row>
    <row r="1452" spans="1:12" s="85" customFormat="1" ht="25.5">
      <c r="A1452" s="41" t="s">
        <v>421</v>
      </c>
      <c r="B1452" s="41" t="s">
        <v>471</v>
      </c>
      <c r="C1452" s="58" t="s">
        <v>449</v>
      </c>
      <c r="D1452" s="43">
        <v>43021</v>
      </c>
      <c r="E1452" s="44" t="s">
        <v>2703</v>
      </c>
      <c r="F1452" s="41" t="s">
        <v>45</v>
      </c>
      <c r="G1452" s="41" t="s">
        <v>46</v>
      </c>
      <c r="H1452" s="43">
        <v>43014</v>
      </c>
      <c r="I1452" s="46"/>
      <c r="J1452" s="41">
        <v>25</v>
      </c>
      <c r="K1452" s="41" t="s">
        <v>48</v>
      </c>
      <c r="L1452" s="41"/>
    </row>
    <row r="1453" spans="1:12" s="85" customFormat="1" ht="25.5">
      <c r="A1453" s="41" t="s">
        <v>421</v>
      </c>
      <c r="B1453" s="41" t="s">
        <v>471</v>
      </c>
      <c r="C1453" s="58" t="s">
        <v>449</v>
      </c>
      <c r="D1453" s="215" t="s">
        <v>2535</v>
      </c>
      <c r="E1453" s="44" t="s">
        <v>2704</v>
      </c>
      <c r="F1453" s="41" t="s">
        <v>45</v>
      </c>
      <c r="G1453" s="41" t="s">
        <v>46</v>
      </c>
      <c r="H1453" s="43">
        <v>43032</v>
      </c>
      <c r="I1453" s="46"/>
      <c r="J1453" s="41">
        <v>25</v>
      </c>
      <c r="K1453" s="41" t="s">
        <v>48</v>
      </c>
      <c r="L1453" s="41"/>
    </row>
    <row r="1454" spans="1:12" s="85" customFormat="1" ht="38.25">
      <c r="A1454" s="41" t="s">
        <v>421</v>
      </c>
      <c r="B1454" s="41" t="s">
        <v>471</v>
      </c>
      <c r="C1454" s="58" t="s">
        <v>449</v>
      </c>
      <c r="D1454" s="43">
        <v>43032</v>
      </c>
      <c r="E1454" s="44" t="s">
        <v>2705</v>
      </c>
      <c r="F1454" s="41" t="s">
        <v>45</v>
      </c>
      <c r="G1454" s="41" t="s">
        <v>46</v>
      </c>
      <c r="H1454" s="43">
        <v>43088</v>
      </c>
      <c r="I1454" s="46"/>
      <c r="J1454" s="41">
        <v>500</v>
      </c>
      <c r="K1454" s="41" t="s">
        <v>48</v>
      </c>
      <c r="L1454" s="41"/>
    </row>
    <row r="1455" spans="1:12" s="85" customFormat="1" ht="51">
      <c r="A1455" s="41" t="s">
        <v>421</v>
      </c>
      <c r="B1455" s="41" t="s">
        <v>471</v>
      </c>
      <c r="C1455" s="58" t="s">
        <v>449</v>
      </c>
      <c r="D1455" s="43">
        <v>43038</v>
      </c>
      <c r="E1455" s="44" t="s">
        <v>2706</v>
      </c>
      <c r="F1455" s="41" t="s">
        <v>45</v>
      </c>
      <c r="G1455" s="41" t="s">
        <v>46</v>
      </c>
      <c r="H1455" s="43">
        <v>43044</v>
      </c>
      <c r="I1455" s="46"/>
      <c r="J1455" s="41">
        <v>25</v>
      </c>
      <c r="K1455" s="41" t="s">
        <v>48</v>
      </c>
      <c r="L1455" s="41"/>
    </row>
    <row r="1456" spans="1:12" s="85" customFormat="1" ht="25.5">
      <c r="A1456" s="41" t="s">
        <v>421</v>
      </c>
      <c r="B1456" s="41" t="s">
        <v>471</v>
      </c>
      <c r="C1456" s="58" t="s">
        <v>449</v>
      </c>
      <c r="D1456" s="215" t="s">
        <v>2707</v>
      </c>
      <c r="E1456" s="44" t="s">
        <v>2708</v>
      </c>
      <c r="F1456" s="41" t="s">
        <v>45</v>
      </c>
      <c r="G1456" s="41" t="s">
        <v>46</v>
      </c>
      <c r="H1456" s="215" t="s">
        <v>2574</v>
      </c>
      <c r="I1456" s="46"/>
      <c r="J1456" s="41">
        <v>50</v>
      </c>
      <c r="K1456" s="41" t="s">
        <v>48</v>
      </c>
      <c r="L1456" s="41"/>
    </row>
    <row r="1457" spans="1:12" s="85" customFormat="1" ht="25.5">
      <c r="A1457" s="41" t="s">
        <v>421</v>
      </c>
      <c r="B1457" s="41" t="s">
        <v>471</v>
      </c>
      <c r="C1457" s="41" t="s">
        <v>97</v>
      </c>
      <c r="D1457" s="215" t="s">
        <v>2573</v>
      </c>
      <c r="E1457" s="44" t="s">
        <v>2709</v>
      </c>
      <c r="F1457" s="41" t="s">
        <v>45</v>
      </c>
      <c r="G1457" s="41" t="s">
        <v>46</v>
      </c>
      <c r="H1457" s="215" t="s">
        <v>2563</v>
      </c>
      <c r="I1457" s="46"/>
      <c r="J1457" s="41">
        <v>86</v>
      </c>
      <c r="K1457" s="41" t="s">
        <v>48</v>
      </c>
      <c r="L1457" s="41"/>
    </row>
    <row r="1458" spans="1:12" s="85" customFormat="1" ht="25.5">
      <c r="A1458" s="41" t="s">
        <v>421</v>
      </c>
      <c r="B1458" s="41" t="s">
        <v>471</v>
      </c>
      <c r="C1458" s="41" t="s">
        <v>97</v>
      </c>
      <c r="D1458" s="215" t="s">
        <v>2542</v>
      </c>
      <c r="E1458" s="44" t="s">
        <v>2710</v>
      </c>
      <c r="F1458" s="41" t="s">
        <v>45</v>
      </c>
      <c r="G1458" s="41" t="s">
        <v>46</v>
      </c>
      <c r="H1458" s="215" t="s">
        <v>2679</v>
      </c>
      <c r="I1458" s="46"/>
      <c r="J1458" s="41">
        <v>25</v>
      </c>
      <c r="K1458" s="41" t="s">
        <v>48</v>
      </c>
      <c r="L1458" s="41"/>
    </row>
    <row r="1459" spans="1:12" s="85" customFormat="1" ht="25.5">
      <c r="A1459" s="41" t="s">
        <v>421</v>
      </c>
      <c r="B1459" s="41" t="s">
        <v>471</v>
      </c>
      <c r="C1459" s="41" t="s">
        <v>97</v>
      </c>
      <c r="D1459" s="215" t="s">
        <v>2542</v>
      </c>
      <c r="E1459" s="44" t="s">
        <v>2711</v>
      </c>
      <c r="F1459" s="41" t="s">
        <v>45</v>
      </c>
      <c r="G1459" s="41" t="s">
        <v>46</v>
      </c>
      <c r="H1459" s="215" t="s">
        <v>2679</v>
      </c>
      <c r="I1459" s="46"/>
      <c r="J1459" s="41">
        <v>25</v>
      </c>
      <c r="K1459" s="41" t="s">
        <v>48</v>
      </c>
      <c r="L1459" s="41"/>
    </row>
    <row r="1460" spans="1:12" s="85" customFormat="1" ht="25.5">
      <c r="A1460" s="41" t="s">
        <v>421</v>
      </c>
      <c r="B1460" s="41" t="s">
        <v>471</v>
      </c>
      <c r="C1460" s="41" t="s">
        <v>97</v>
      </c>
      <c r="D1460" s="215" t="s">
        <v>2545</v>
      </c>
      <c r="E1460" s="44" t="s">
        <v>2712</v>
      </c>
      <c r="F1460" s="41" t="s">
        <v>45</v>
      </c>
      <c r="G1460" s="41" t="s">
        <v>46</v>
      </c>
      <c r="H1460" s="215" t="s">
        <v>2679</v>
      </c>
      <c r="I1460" s="46"/>
      <c r="J1460" s="41">
        <v>25</v>
      </c>
      <c r="K1460" s="41" t="s">
        <v>48</v>
      </c>
      <c r="L1460" s="41"/>
    </row>
    <row r="1461" spans="1:12" s="85" customFormat="1" ht="25.5">
      <c r="A1461" s="41" t="s">
        <v>421</v>
      </c>
      <c r="B1461" s="41" t="s">
        <v>471</v>
      </c>
      <c r="C1461" s="41" t="s">
        <v>97</v>
      </c>
      <c r="D1461" s="215" t="s">
        <v>2545</v>
      </c>
      <c r="E1461" s="44" t="s">
        <v>2713</v>
      </c>
      <c r="F1461" s="41" t="s">
        <v>45</v>
      </c>
      <c r="G1461" s="41" t="s">
        <v>46</v>
      </c>
      <c r="H1461" s="215" t="s">
        <v>2679</v>
      </c>
      <c r="I1461" s="46"/>
      <c r="J1461" s="41">
        <v>25</v>
      </c>
      <c r="K1461" s="41" t="s">
        <v>48</v>
      </c>
      <c r="L1461" s="41"/>
    </row>
    <row r="1462" spans="1:12" s="85" customFormat="1" ht="25.5">
      <c r="A1462" s="41" t="s">
        <v>421</v>
      </c>
      <c r="B1462" s="41" t="s">
        <v>471</v>
      </c>
      <c r="C1462" s="41" t="s">
        <v>97</v>
      </c>
      <c r="D1462" s="215" t="s">
        <v>2545</v>
      </c>
      <c r="E1462" s="44" t="s">
        <v>2714</v>
      </c>
      <c r="F1462" s="41" t="s">
        <v>45</v>
      </c>
      <c r="G1462" s="41" t="s">
        <v>46</v>
      </c>
      <c r="H1462" s="215" t="s">
        <v>2679</v>
      </c>
      <c r="I1462" s="46"/>
      <c r="J1462" s="41">
        <v>25</v>
      </c>
      <c r="K1462" s="41" t="s">
        <v>48</v>
      </c>
      <c r="L1462" s="41"/>
    </row>
    <row r="1463" spans="1:12" s="85" customFormat="1" ht="25.5">
      <c r="A1463" s="41" t="s">
        <v>421</v>
      </c>
      <c r="B1463" s="41" t="s">
        <v>471</v>
      </c>
      <c r="C1463" s="41" t="s">
        <v>97</v>
      </c>
      <c r="D1463" s="215" t="s">
        <v>2715</v>
      </c>
      <c r="E1463" s="44" t="s">
        <v>2716</v>
      </c>
      <c r="F1463" s="41" t="s">
        <v>96</v>
      </c>
      <c r="G1463" s="41" t="s">
        <v>46</v>
      </c>
      <c r="H1463" s="215" t="s">
        <v>2717</v>
      </c>
      <c r="I1463" s="46"/>
      <c r="J1463" s="41">
        <v>50</v>
      </c>
      <c r="K1463" s="41" t="s">
        <v>48</v>
      </c>
      <c r="L1463" s="41"/>
    </row>
    <row r="1464" spans="1:12" s="85" customFormat="1" ht="25.5">
      <c r="A1464" s="41" t="s">
        <v>421</v>
      </c>
      <c r="B1464" s="41" t="s">
        <v>471</v>
      </c>
      <c r="C1464" s="41" t="s">
        <v>97</v>
      </c>
      <c r="D1464" s="215" t="s">
        <v>2682</v>
      </c>
      <c r="E1464" s="44" t="s">
        <v>2718</v>
      </c>
      <c r="F1464" s="41" t="s">
        <v>45</v>
      </c>
      <c r="G1464" s="41" t="s">
        <v>46</v>
      </c>
      <c r="H1464" s="215" t="s">
        <v>2553</v>
      </c>
      <c r="I1464" s="46"/>
      <c r="J1464" s="41">
        <v>25</v>
      </c>
      <c r="K1464" s="41" t="s">
        <v>48</v>
      </c>
      <c r="L1464" s="41"/>
    </row>
    <row r="1465" spans="1:12" s="85" customFormat="1" ht="25.5">
      <c r="A1465" s="41" t="s">
        <v>421</v>
      </c>
      <c r="B1465" s="41" t="s">
        <v>471</v>
      </c>
      <c r="C1465" s="41" t="s">
        <v>97</v>
      </c>
      <c r="D1465" s="215" t="s">
        <v>2682</v>
      </c>
      <c r="E1465" s="44" t="s">
        <v>2719</v>
      </c>
      <c r="F1465" s="41" t="s">
        <v>96</v>
      </c>
      <c r="G1465" s="41" t="s">
        <v>46</v>
      </c>
      <c r="H1465" s="43">
        <v>43076</v>
      </c>
      <c r="I1465" s="46"/>
      <c r="J1465" s="41">
        <v>25</v>
      </c>
      <c r="K1465" s="41" t="s">
        <v>48</v>
      </c>
      <c r="L1465" s="41"/>
    </row>
    <row r="1466" spans="1:12" s="85" customFormat="1" ht="25.5">
      <c r="A1466" s="41" t="s">
        <v>421</v>
      </c>
      <c r="B1466" s="41" t="s">
        <v>471</v>
      </c>
      <c r="C1466" s="41" t="s">
        <v>97</v>
      </c>
      <c r="D1466" s="215" t="s">
        <v>2682</v>
      </c>
      <c r="E1466" s="44" t="s">
        <v>2720</v>
      </c>
      <c r="F1466" s="41" t="s">
        <v>45</v>
      </c>
      <c r="G1466" s="41" t="s">
        <v>46</v>
      </c>
      <c r="H1466" s="43">
        <v>43076</v>
      </c>
      <c r="I1466" s="46"/>
      <c r="J1466" s="41">
        <v>25</v>
      </c>
      <c r="K1466" s="41" t="s">
        <v>48</v>
      </c>
      <c r="L1466" s="41"/>
    </row>
    <row r="1467" spans="1:12" s="85" customFormat="1" ht="25.5">
      <c r="A1467" s="41" t="s">
        <v>421</v>
      </c>
      <c r="B1467" s="41" t="s">
        <v>471</v>
      </c>
      <c r="C1467" s="41" t="s">
        <v>97</v>
      </c>
      <c r="D1467" s="43">
        <v>43075</v>
      </c>
      <c r="E1467" s="44" t="s">
        <v>2721</v>
      </c>
      <c r="F1467" s="41" t="s">
        <v>45</v>
      </c>
      <c r="G1467" s="41" t="s">
        <v>46</v>
      </c>
      <c r="H1467" s="43">
        <v>43089</v>
      </c>
      <c r="I1467" s="46"/>
      <c r="J1467" s="41">
        <v>86</v>
      </c>
      <c r="K1467" s="41" t="s">
        <v>48</v>
      </c>
      <c r="L1467" s="41"/>
    </row>
    <row r="1468" spans="1:12" s="85" customFormat="1" ht="25.5">
      <c r="A1468" s="41" t="s">
        <v>421</v>
      </c>
      <c r="B1468" s="41" t="s">
        <v>471</v>
      </c>
      <c r="C1468" s="41" t="s">
        <v>97</v>
      </c>
      <c r="D1468" s="43">
        <v>43076</v>
      </c>
      <c r="E1468" s="44" t="s">
        <v>2722</v>
      </c>
      <c r="F1468" s="41" t="s">
        <v>45</v>
      </c>
      <c r="G1468" s="41" t="s">
        <v>46</v>
      </c>
      <c r="H1468" s="43">
        <v>43082</v>
      </c>
      <c r="I1468" s="46"/>
      <c r="J1468" s="41">
        <v>25</v>
      </c>
      <c r="K1468" s="41" t="s">
        <v>48</v>
      </c>
      <c r="L1468" s="41"/>
    </row>
    <row r="1469" spans="1:12" s="85" customFormat="1" ht="25.5">
      <c r="A1469" s="41" t="s">
        <v>421</v>
      </c>
      <c r="B1469" s="41" t="s">
        <v>471</v>
      </c>
      <c r="C1469" s="41" t="s">
        <v>97</v>
      </c>
      <c r="D1469" s="43">
        <v>43077</v>
      </c>
      <c r="E1469" s="44" t="s">
        <v>2723</v>
      </c>
      <c r="F1469" s="41" t="s">
        <v>45</v>
      </c>
      <c r="G1469" s="41" t="s">
        <v>46</v>
      </c>
      <c r="H1469" s="43">
        <v>43082</v>
      </c>
      <c r="I1469" s="46"/>
      <c r="J1469" s="41">
        <v>50</v>
      </c>
      <c r="K1469" s="41" t="s">
        <v>48</v>
      </c>
      <c r="L1469" s="41"/>
    </row>
    <row r="1470" spans="1:12" s="85" customFormat="1" ht="38.25">
      <c r="A1470" s="41" t="s">
        <v>421</v>
      </c>
      <c r="B1470" s="41" t="s">
        <v>471</v>
      </c>
      <c r="C1470" s="41" t="s">
        <v>1099</v>
      </c>
      <c r="D1470" s="215" t="s">
        <v>2591</v>
      </c>
      <c r="E1470" s="84" t="s">
        <v>2724</v>
      </c>
      <c r="F1470" s="41" t="s">
        <v>45</v>
      </c>
      <c r="G1470" s="41" t="s">
        <v>46</v>
      </c>
      <c r="H1470" s="215" t="s">
        <v>2591</v>
      </c>
      <c r="I1470" s="46">
        <v>0</v>
      </c>
      <c r="J1470" s="41">
        <v>25</v>
      </c>
      <c r="K1470" s="41" t="s">
        <v>48</v>
      </c>
      <c r="L1470" s="41"/>
    </row>
    <row r="1471" spans="1:12" s="85" customFormat="1" ht="38.25">
      <c r="A1471" s="41" t="s">
        <v>421</v>
      </c>
      <c r="B1471" s="41" t="s">
        <v>471</v>
      </c>
      <c r="C1471" s="41" t="s">
        <v>1099</v>
      </c>
      <c r="D1471" s="43">
        <v>43012</v>
      </c>
      <c r="E1471" s="84" t="s">
        <v>2725</v>
      </c>
      <c r="F1471" s="41" t="s">
        <v>45</v>
      </c>
      <c r="G1471" s="41" t="s">
        <v>46</v>
      </c>
      <c r="H1471" s="43">
        <v>43014</v>
      </c>
      <c r="I1471" s="46">
        <v>2</v>
      </c>
      <c r="J1471" s="41">
        <v>25</v>
      </c>
      <c r="K1471" s="41" t="s">
        <v>48</v>
      </c>
      <c r="L1471" s="41"/>
    </row>
    <row r="1472" spans="1:12" s="85" customFormat="1" ht="38.25">
      <c r="A1472" s="41" t="s">
        <v>421</v>
      </c>
      <c r="B1472" s="41" t="s">
        <v>471</v>
      </c>
      <c r="C1472" s="41" t="s">
        <v>1099</v>
      </c>
      <c r="D1472" s="43">
        <v>43012</v>
      </c>
      <c r="E1472" s="84" t="s">
        <v>2726</v>
      </c>
      <c r="F1472" s="41" t="s">
        <v>45</v>
      </c>
      <c r="G1472" s="41" t="s">
        <v>46</v>
      </c>
      <c r="H1472" s="43">
        <v>43014</v>
      </c>
      <c r="I1472" s="46">
        <v>2</v>
      </c>
      <c r="J1472" s="41">
        <v>25</v>
      </c>
      <c r="K1472" s="41" t="s">
        <v>48</v>
      </c>
      <c r="L1472" s="41"/>
    </row>
    <row r="1473" spans="1:12" s="85" customFormat="1" ht="38.25">
      <c r="A1473" s="41" t="s">
        <v>421</v>
      </c>
      <c r="B1473" s="41" t="s">
        <v>471</v>
      </c>
      <c r="C1473" s="41" t="s">
        <v>1099</v>
      </c>
      <c r="D1473" s="43">
        <v>43012</v>
      </c>
      <c r="E1473" s="84" t="s">
        <v>2727</v>
      </c>
      <c r="F1473" s="41" t="s">
        <v>45</v>
      </c>
      <c r="G1473" s="41" t="s">
        <v>46</v>
      </c>
      <c r="H1473" s="43">
        <v>43014</v>
      </c>
      <c r="I1473" s="46">
        <v>2</v>
      </c>
      <c r="J1473" s="41">
        <v>25</v>
      </c>
      <c r="K1473" s="41" t="s">
        <v>48</v>
      </c>
      <c r="L1473" s="41"/>
    </row>
    <row r="1474" spans="1:12" s="85" customFormat="1" ht="38.25">
      <c r="A1474" s="41" t="s">
        <v>421</v>
      </c>
      <c r="B1474" s="41" t="s">
        <v>471</v>
      </c>
      <c r="C1474" s="41" t="s">
        <v>1099</v>
      </c>
      <c r="D1474" s="43">
        <v>43012</v>
      </c>
      <c r="E1474" s="84" t="s">
        <v>2728</v>
      </c>
      <c r="F1474" s="41" t="s">
        <v>45</v>
      </c>
      <c r="G1474" s="41" t="s">
        <v>46</v>
      </c>
      <c r="H1474" s="43">
        <v>43017</v>
      </c>
      <c r="I1474" s="46">
        <v>5</v>
      </c>
      <c r="J1474" s="41">
        <v>25</v>
      </c>
      <c r="K1474" s="41" t="s">
        <v>48</v>
      </c>
      <c r="L1474" s="41"/>
    </row>
    <row r="1475" spans="1:12" s="85" customFormat="1" ht="38.25">
      <c r="A1475" s="41" t="s">
        <v>421</v>
      </c>
      <c r="B1475" s="41" t="s">
        <v>471</v>
      </c>
      <c r="C1475" s="41" t="s">
        <v>1099</v>
      </c>
      <c r="D1475" s="215" t="s">
        <v>2729</v>
      </c>
      <c r="E1475" s="84" t="s">
        <v>2730</v>
      </c>
      <c r="F1475" s="41" t="s">
        <v>45</v>
      </c>
      <c r="G1475" s="41" t="s">
        <v>46</v>
      </c>
      <c r="H1475" s="215" t="s">
        <v>2601</v>
      </c>
      <c r="I1475" s="46">
        <v>1</v>
      </c>
      <c r="J1475" s="41" t="s">
        <v>47</v>
      </c>
      <c r="K1475" s="41" t="s">
        <v>48</v>
      </c>
      <c r="L1475" s="41"/>
    </row>
    <row r="1476" spans="1:12" s="85" customFormat="1" ht="25.5">
      <c r="A1476" s="41" t="s">
        <v>421</v>
      </c>
      <c r="B1476" s="41" t="s">
        <v>471</v>
      </c>
      <c r="C1476" s="41" t="s">
        <v>1099</v>
      </c>
      <c r="D1476" s="215" t="s">
        <v>2729</v>
      </c>
      <c r="E1476" s="84" t="s">
        <v>2731</v>
      </c>
      <c r="F1476" s="41" t="s">
        <v>45</v>
      </c>
      <c r="G1476" s="41" t="s">
        <v>46</v>
      </c>
      <c r="H1476" s="215" t="s">
        <v>2601</v>
      </c>
      <c r="I1476" s="46">
        <v>1</v>
      </c>
      <c r="J1476" s="41" t="s">
        <v>47</v>
      </c>
      <c r="K1476" s="41" t="s">
        <v>48</v>
      </c>
      <c r="L1476" s="41"/>
    </row>
    <row r="1477" spans="1:12" s="85" customFormat="1" ht="38.25">
      <c r="A1477" s="41" t="s">
        <v>421</v>
      </c>
      <c r="B1477" s="41" t="s">
        <v>471</v>
      </c>
      <c r="C1477" s="41" t="s">
        <v>1099</v>
      </c>
      <c r="D1477" s="215" t="s">
        <v>2601</v>
      </c>
      <c r="E1477" s="84" t="s">
        <v>2732</v>
      </c>
      <c r="F1477" s="41" t="s">
        <v>45</v>
      </c>
      <c r="G1477" s="41" t="s">
        <v>46</v>
      </c>
      <c r="H1477" s="215" t="s">
        <v>2601</v>
      </c>
      <c r="I1477" s="46">
        <v>0</v>
      </c>
      <c r="J1477" s="41" t="s">
        <v>47</v>
      </c>
      <c r="K1477" s="41" t="s">
        <v>48</v>
      </c>
      <c r="L1477" s="41"/>
    </row>
    <row r="1478" spans="1:12" s="85" customFormat="1" ht="25.5">
      <c r="A1478" s="41" t="s">
        <v>421</v>
      </c>
      <c r="B1478" s="41" t="s">
        <v>471</v>
      </c>
      <c r="C1478" s="41" t="s">
        <v>1099</v>
      </c>
      <c r="D1478" s="215" t="s">
        <v>2569</v>
      </c>
      <c r="E1478" s="84" t="s">
        <v>2733</v>
      </c>
      <c r="F1478" s="41" t="s">
        <v>45</v>
      </c>
      <c r="G1478" s="41" t="s">
        <v>46</v>
      </c>
      <c r="H1478" s="215" t="s">
        <v>2569</v>
      </c>
      <c r="I1478" s="46">
        <v>0</v>
      </c>
      <c r="J1478" s="41" t="s">
        <v>47</v>
      </c>
      <c r="K1478" s="41" t="s">
        <v>48</v>
      </c>
      <c r="L1478" s="41"/>
    </row>
    <row r="1479" spans="1:12" s="85" customFormat="1" ht="25.5">
      <c r="A1479" s="41" t="s">
        <v>421</v>
      </c>
      <c r="B1479" s="41" t="s">
        <v>471</v>
      </c>
      <c r="C1479" s="41" t="s">
        <v>1099</v>
      </c>
      <c r="D1479" s="215" t="s">
        <v>2569</v>
      </c>
      <c r="E1479" s="84" t="s">
        <v>2734</v>
      </c>
      <c r="F1479" s="41" t="s">
        <v>45</v>
      </c>
      <c r="G1479" s="41" t="s">
        <v>46</v>
      </c>
      <c r="H1479" s="215" t="s">
        <v>2569</v>
      </c>
      <c r="I1479" s="46">
        <v>0</v>
      </c>
      <c r="J1479" s="41" t="s">
        <v>47</v>
      </c>
      <c r="K1479" s="41" t="s">
        <v>48</v>
      </c>
      <c r="L1479" s="41"/>
    </row>
    <row r="1480" spans="1:12" s="85" customFormat="1" ht="25.5">
      <c r="A1480" s="41" t="s">
        <v>421</v>
      </c>
      <c r="B1480" s="41" t="s">
        <v>471</v>
      </c>
      <c r="C1480" s="41" t="s">
        <v>1099</v>
      </c>
      <c r="D1480" s="215" t="s">
        <v>2569</v>
      </c>
      <c r="E1480" s="84" t="s">
        <v>2735</v>
      </c>
      <c r="F1480" s="41" t="s">
        <v>45</v>
      </c>
      <c r="G1480" s="41" t="s">
        <v>46</v>
      </c>
      <c r="H1480" s="215" t="s">
        <v>2569</v>
      </c>
      <c r="I1480" s="46">
        <v>0</v>
      </c>
      <c r="J1480" s="41" t="s">
        <v>47</v>
      </c>
      <c r="K1480" s="41" t="s">
        <v>48</v>
      </c>
      <c r="L1480" s="41"/>
    </row>
    <row r="1481" spans="1:12" s="85" customFormat="1" ht="38.25">
      <c r="A1481" s="41" t="s">
        <v>421</v>
      </c>
      <c r="B1481" s="41" t="s">
        <v>471</v>
      </c>
      <c r="C1481" s="41" t="s">
        <v>1099</v>
      </c>
      <c r="D1481" s="215" t="s">
        <v>2569</v>
      </c>
      <c r="E1481" s="84" t="s">
        <v>2736</v>
      </c>
      <c r="F1481" s="41" t="s">
        <v>45</v>
      </c>
      <c r="G1481" s="41" t="s">
        <v>46</v>
      </c>
      <c r="H1481" s="215" t="s">
        <v>2569</v>
      </c>
      <c r="I1481" s="46">
        <v>0</v>
      </c>
      <c r="J1481" s="41" t="s">
        <v>47</v>
      </c>
      <c r="K1481" s="41" t="s">
        <v>48</v>
      </c>
      <c r="L1481" s="41"/>
    </row>
    <row r="1482" spans="1:12" s="85" customFormat="1" ht="25.5">
      <c r="A1482" s="41" t="s">
        <v>421</v>
      </c>
      <c r="B1482" s="41" t="s">
        <v>471</v>
      </c>
      <c r="C1482" s="41" t="s">
        <v>1099</v>
      </c>
      <c r="D1482" s="215" t="s">
        <v>2569</v>
      </c>
      <c r="E1482" s="84" t="s">
        <v>2737</v>
      </c>
      <c r="F1482" s="41" t="s">
        <v>45</v>
      </c>
      <c r="G1482" s="41" t="s">
        <v>46</v>
      </c>
      <c r="H1482" s="215" t="s">
        <v>2569</v>
      </c>
      <c r="I1482" s="46">
        <v>0</v>
      </c>
      <c r="J1482" s="41" t="s">
        <v>47</v>
      </c>
      <c r="K1482" s="41" t="s">
        <v>48</v>
      </c>
      <c r="L1482" s="41"/>
    </row>
    <row r="1483" spans="1:12" s="85" customFormat="1" ht="38.25">
      <c r="A1483" s="41" t="s">
        <v>421</v>
      </c>
      <c r="B1483" s="41" t="s">
        <v>471</v>
      </c>
      <c r="C1483" s="41" t="s">
        <v>1099</v>
      </c>
      <c r="D1483" s="215" t="s">
        <v>2569</v>
      </c>
      <c r="E1483" s="84" t="s">
        <v>2738</v>
      </c>
      <c r="F1483" s="41" t="s">
        <v>45</v>
      </c>
      <c r="G1483" s="41" t="s">
        <v>46</v>
      </c>
      <c r="H1483" s="215" t="s">
        <v>2569</v>
      </c>
      <c r="I1483" s="46">
        <v>0</v>
      </c>
      <c r="J1483" s="41" t="s">
        <v>47</v>
      </c>
      <c r="K1483" s="41" t="s">
        <v>48</v>
      </c>
      <c r="L1483" s="41"/>
    </row>
    <row r="1484" spans="1:12" s="85" customFormat="1" ht="25.5">
      <c r="A1484" s="41" t="s">
        <v>421</v>
      </c>
      <c r="B1484" s="41" t="s">
        <v>471</v>
      </c>
      <c r="C1484" s="41" t="s">
        <v>1099</v>
      </c>
      <c r="D1484" s="43">
        <v>43018</v>
      </c>
      <c r="E1484" s="84" t="s">
        <v>2739</v>
      </c>
      <c r="F1484" s="41" t="s">
        <v>45</v>
      </c>
      <c r="G1484" s="41" t="s">
        <v>108</v>
      </c>
      <c r="H1484" s="43"/>
      <c r="I1484" s="46"/>
      <c r="J1484" s="41" t="s">
        <v>47</v>
      </c>
      <c r="K1484" s="41" t="s">
        <v>48</v>
      </c>
      <c r="L1484" s="41"/>
    </row>
    <row r="1485" spans="1:12" s="85" customFormat="1" ht="38.25">
      <c r="A1485" s="41" t="s">
        <v>421</v>
      </c>
      <c r="B1485" s="41" t="s">
        <v>471</v>
      </c>
      <c r="C1485" s="41" t="s">
        <v>1099</v>
      </c>
      <c r="D1485" s="43">
        <v>43018</v>
      </c>
      <c r="E1485" s="84" t="s">
        <v>2740</v>
      </c>
      <c r="F1485" s="41" t="s">
        <v>45</v>
      </c>
      <c r="G1485" s="41" t="s">
        <v>46</v>
      </c>
      <c r="H1485" s="43">
        <v>43018</v>
      </c>
      <c r="I1485" s="46">
        <v>0</v>
      </c>
      <c r="J1485" s="41" t="s">
        <v>47</v>
      </c>
      <c r="K1485" s="41" t="s">
        <v>48</v>
      </c>
      <c r="L1485" s="41"/>
    </row>
    <row r="1486" spans="1:12" s="85" customFormat="1" ht="38.25">
      <c r="A1486" s="41" t="s">
        <v>421</v>
      </c>
      <c r="B1486" s="41" t="s">
        <v>471</v>
      </c>
      <c r="C1486" s="41" t="s">
        <v>1099</v>
      </c>
      <c r="D1486" s="43">
        <v>43018</v>
      </c>
      <c r="E1486" s="84" t="s">
        <v>2741</v>
      </c>
      <c r="F1486" s="41" t="s">
        <v>45</v>
      </c>
      <c r="G1486" s="41" t="s">
        <v>46</v>
      </c>
      <c r="H1486" s="43">
        <v>43018</v>
      </c>
      <c r="I1486" s="46">
        <v>0</v>
      </c>
      <c r="J1486" s="41" t="s">
        <v>47</v>
      </c>
      <c r="K1486" s="41" t="s">
        <v>48</v>
      </c>
      <c r="L1486" s="41"/>
    </row>
    <row r="1487" spans="1:12" s="85" customFormat="1" ht="25.5">
      <c r="A1487" s="41" t="s">
        <v>421</v>
      </c>
      <c r="B1487" s="41" t="s">
        <v>471</v>
      </c>
      <c r="C1487" s="41" t="s">
        <v>1099</v>
      </c>
      <c r="D1487" s="43">
        <v>43018</v>
      </c>
      <c r="E1487" s="84" t="s">
        <v>2742</v>
      </c>
      <c r="F1487" s="41" t="s">
        <v>45</v>
      </c>
      <c r="G1487" s="41" t="s">
        <v>46</v>
      </c>
      <c r="H1487" s="43">
        <v>43018</v>
      </c>
      <c r="I1487" s="46">
        <v>0</v>
      </c>
      <c r="J1487" s="41" t="s">
        <v>47</v>
      </c>
      <c r="K1487" s="41" t="s">
        <v>48</v>
      </c>
      <c r="L1487" s="41"/>
    </row>
    <row r="1488" spans="1:12" s="85" customFormat="1" ht="25.5">
      <c r="A1488" s="41" t="s">
        <v>421</v>
      </c>
      <c r="B1488" s="41" t="s">
        <v>471</v>
      </c>
      <c r="C1488" s="41" t="s">
        <v>1099</v>
      </c>
      <c r="D1488" s="43">
        <v>43018</v>
      </c>
      <c r="E1488" s="84" t="s">
        <v>2743</v>
      </c>
      <c r="F1488" s="41" t="s">
        <v>45</v>
      </c>
      <c r="G1488" s="41" t="s">
        <v>46</v>
      </c>
      <c r="H1488" s="43">
        <v>43018</v>
      </c>
      <c r="I1488" s="46">
        <v>0</v>
      </c>
      <c r="J1488" s="41" t="s">
        <v>47</v>
      </c>
      <c r="K1488" s="41" t="s">
        <v>48</v>
      </c>
      <c r="L1488" s="41"/>
    </row>
    <row r="1489" spans="1:12" s="85" customFormat="1" ht="38.25">
      <c r="A1489" s="41" t="s">
        <v>421</v>
      </c>
      <c r="B1489" s="41" t="s">
        <v>471</v>
      </c>
      <c r="C1489" s="41" t="s">
        <v>1099</v>
      </c>
      <c r="D1489" s="43">
        <v>43018</v>
      </c>
      <c r="E1489" s="84" t="s">
        <v>2744</v>
      </c>
      <c r="F1489" s="41" t="s">
        <v>45</v>
      </c>
      <c r="G1489" s="41" t="s">
        <v>46</v>
      </c>
      <c r="H1489" s="43">
        <v>43018</v>
      </c>
      <c r="I1489" s="46">
        <v>0</v>
      </c>
      <c r="J1489" s="41" t="s">
        <v>47</v>
      </c>
      <c r="K1489" s="41" t="s">
        <v>48</v>
      </c>
      <c r="L1489" s="41"/>
    </row>
    <row r="1490" spans="1:12" s="85" customFormat="1" ht="25.5">
      <c r="A1490" s="41" t="s">
        <v>421</v>
      </c>
      <c r="B1490" s="41" t="s">
        <v>471</v>
      </c>
      <c r="C1490" s="41" t="s">
        <v>1099</v>
      </c>
      <c r="D1490" s="43">
        <v>43018</v>
      </c>
      <c r="E1490" s="84" t="s">
        <v>2745</v>
      </c>
      <c r="F1490" s="41" t="s">
        <v>45</v>
      </c>
      <c r="G1490" s="41" t="s">
        <v>46</v>
      </c>
      <c r="H1490" s="43">
        <v>43019</v>
      </c>
      <c r="I1490" s="46">
        <v>1</v>
      </c>
      <c r="J1490" s="41" t="s">
        <v>47</v>
      </c>
      <c r="K1490" s="41" t="s">
        <v>48</v>
      </c>
      <c r="L1490" s="41"/>
    </row>
    <row r="1491" spans="1:12" s="85" customFormat="1" ht="51">
      <c r="A1491" s="41" t="s">
        <v>421</v>
      </c>
      <c r="B1491" s="41" t="s">
        <v>471</v>
      </c>
      <c r="C1491" s="41" t="s">
        <v>1099</v>
      </c>
      <c r="D1491" s="43">
        <v>43018</v>
      </c>
      <c r="E1491" s="84" t="s">
        <v>2746</v>
      </c>
      <c r="F1491" s="41" t="s">
        <v>96</v>
      </c>
      <c r="G1491" s="41" t="s">
        <v>46</v>
      </c>
      <c r="H1491" s="43">
        <v>43082</v>
      </c>
      <c r="I1491" s="46">
        <v>43</v>
      </c>
      <c r="J1491" s="41" t="s">
        <v>47</v>
      </c>
      <c r="K1491" s="41" t="s">
        <v>48</v>
      </c>
      <c r="L1491" s="41"/>
    </row>
    <row r="1492" spans="1:12" s="85" customFormat="1" ht="25.5">
      <c r="A1492" s="41" t="s">
        <v>421</v>
      </c>
      <c r="B1492" s="41" t="s">
        <v>471</v>
      </c>
      <c r="C1492" s="41" t="s">
        <v>1099</v>
      </c>
      <c r="D1492" s="43">
        <v>43019</v>
      </c>
      <c r="E1492" s="84" t="s">
        <v>2747</v>
      </c>
      <c r="F1492" s="41" t="s">
        <v>45</v>
      </c>
      <c r="G1492" s="41" t="s">
        <v>46</v>
      </c>
      <c r="H1492" s="43">
        <v>43019</v>
      </c>
      <c r="I1492" s="46">
        <v>0</v>
      </c>
      <c r="J1492" s="41">
        <v>25</v>
      </c>
      <c r="K1492" s="41" t="s">
        <v>48</v>
      </c>
      <c r="L1492" s="41"/>
    </row>
    <row r="1493" spans="1:12" s="85" customFormat="1" ht="25.5">
      <c r="A1493" s="41" t="s">
        <v>421</v>
      </c>
      <c r="B1493" s="41" t="s">
        <v>471</v>
      </c>
      <c r="C1493" s="41" t="s">
        <v>1099</v>
      </c>
      <c r="D1493" s="215" t="s">
        <v>2748</v>
      </c>
      <c r="E1493" s="84" t="s">
        <v>2749</v>
      </c>
      <c r="F1493" s="41" t="s">
        <v>45</v>
      </c>
      <c r="G1493" s="41" t="s">
        <v>46</v>
      </c>
      <c r="H1493" s="215" t="s">
        <v>2748</v>
      </c>
      <c r="I1493" s="46">
        <v>0</v>
      </c>
      <c r="J1493" s="41" t="s">
        <v>47</v>
      </c>
      <c r="K1493" s="41" t="s">
        <v>48</v>
      </c>
      <c r="L1493" s="41"/>
    </row>
    <row r="1494" spans="1:12" s="85" customFormat="1" ht="25.5">
      <c r="A1494" s="41" t="s">
        <v>421</v>
      </c>
      <c r="B1494" s="41" t="s">
        <v>471</v>
      </c>
      <c r="C1494" s="41" t="s">
        <v>1099</v>
      </c>
      <c r="D1494" s="215" t="s">
        <v>2748</v>
      </c>
      <c r="E1494" s="84" t="s">
        <v>2750</v>
      </c>
      <c r="F1494" s="41" t="s">
        <v>45</v>
      </c>
      <c r="G1494" s="41" t="s">
        <v>46</v>
      </c>
      <c r="H1494" s="215" t="s">
        <v>2568</v>
      </c>
      <c r="I1494" s="46">
        <v>1</v>
      </c>
      <c r="J1494" s="41" t="s">
        <v>47</v>
      </c>
      <c r="K1494" s="41" t="s">
        <v>48</v>
      </c>
      <c r="L1494" s="41"/>
    </row>
    <row r="1495" spans="1:12" s="85" customFormat="1" ht="25.5">
      <c r="A1495" s="41" t="s">
        <v>421</v>
      </c>
      <c r="B1495" s="41" t="s">
        <v>471</v>
      </c>
      <c r="C1495" s="41" t="s">
        <v>1099</v>
      </c>
      <c r="D1495" s="215" t="s">
        <v>2748</v>
      </c>
      <c r="E1495" s="84" t="s">
        <v>2751</v>
      </c>
      <c r="F1495" s="41" t="s">
        <v>45</v>
      </c>
      <c r="G1495" s="41" t="s">
        <v>46</v>
      </c>
      <c r="H1495" s="215" t="s">
        <v>2568</v>
      </c>
      <c r="I1495" s="46">
        <v>1</v>
      </c>
      <c r="J1495" s="41" t="s">
        <v>47</v>
      </c>
      <c r="K1495" s="41" t="s">
        <v>48</v>
      </c>
      <c r="L1495" s="41"/>
    </row>
    <row r="1496" spans="1:12" s="85" customFormat="1" ht="25.5">
      <c r="A1496" s="41" t="s">
        <v>421</v>
      </c>
      <c r="B1496" s="41" t="s">
        <v>471</v>
      </c>
      <c r="C1496" s="41" t="s">
        <v>1099</v>
      </c>
      <c r="D1496" s="215" t="s">
        <v>2748</v>
      </c>
      <c r="E1496" s="84" t="s">
        <v>2752</v>
      </c>
      <c r="F1496" s="41" t="s">
        <v>45</v>
      </c>
      <c r="G1496" s="41" t="s">
        <v>46</v>
      </c>
      <c r="H1496" s="215" t="s">
        <v>2568</v>
      </c>
      <c r="I1496" s="46">
        <v>1</v>
      </c>
      <c r="J1496" s="41" t="s">
        <v>47</v>
      </c>
      <c r="K1496" s="41" t="s">
        <v>48</v>
      </c>
      <c r="L1496" s="41"/>
    </row>
    <row r="1497" spans="1:12" s="85" customFormat="1" ht="38.25">
      <c r="A1497" s="41" t="s">
        <v>421</v>
      </c>
      <c r="B1497" s="41" t="s">
        <v>471</v>
      </c>
      <c r="C1497" s="41" t="s">
        <v>1099</v>
      </c>
      <c r="D1497" s="215" t="s">
        <v>2568</v>
      </c>
      <c r="E1497" s="84" t="s">
        <v>2753</v>
      </c>
      <c r="F1497" s="41" t="s">
        <v>45</v>
      </c>
      <c r="G1497" s="41" t="s">
        <v>46</v>
      </c>
      <c r="H1497" s="215" t="s">
        <v>2568</v>
      </c>
      <c r="I1497" s="46">
        <v>0</v>
      </c>
      <c r="J1497" s="41" t="s">
        <v>47</v>
      </c>
      <c r="K1497" s="41" t="s">
        <v>48</v>
      </c>
      <c r="L1497" s="41"/>
    </row>
    <row r="1498" spans="1:12" s="85" customFormat="1" ht="38.25">
      <c r="A1498" s="41" t="s">
        <v>421</v>
      </c>
      <c r="B1498" s="41" t="s">
        <v>471</v>
      </c>
      <c r="C1498" s="41" t="s">
        <v>1099</v>
      </c>
      <c r="D1498" s="215" t="s">
        <v>2568</v>
      </c>
      <c r="E1498" s="84" t="s">
        <v>2754</v>
      </c>
      <c r="F1498" s="41" t="s">
        <v>45</v>
      </c>
      <c r="G1498" s="41" t="s">
        <v>46</v>
      </c>
      <c r="H1498" s="215" t="s">
        <v>2568</v>
      </c>
      <c r="I1498" s="46">
        <v>0</v>
      </c>
      <c r="J1498" s="41" t="s">
        <v>47</v>
      </c>
      <c r="K1498" s="41" t="s">
        <v>48</v>
      </c>
      <c r="L1498" s="41"/>
    </row>
    <row r="1499" spans="1:12" s="85" customFormat="1" ht="38.25">
      <c r="A1499" s="41" t="s">
        <v>421</v>
      </c>
      <c r="B1499" s="41" t="s">
        <v>471</v>
      </c>
      <c r="C1499" s="41" t="s">
        <v>1099</v>
      </c>
      <c r="D1499" s="215" t="s">
        <v>2568</v>
      </c>
      <c r="E1499" s="84" t="s">
        <v>2755</v>
      </c>
      <c r="F1499" s="41" t="s">
        <v>45</v>
      </c>
      <c r="G1499" s="41" t="s">
        <v>46</v>
      </c>
      <c r="H1499" s="215" t="s">
        <v>2568</v>
      </c>
      <c r="I1499" s="46">
        <v>0</v>
      </c>
      <c r="J1499" s="41" t="s">
        <v>47</v>
      </c>
      <c r="K1499" s="41" t="s">
        <v>48</v>
      </c>
      <c r="L1499" s="41"/>
    </row>
    <row r="1500" spans="1:12" s="85" customFormat="1" ht="38.25">
      <c r="A1500" s="41" t="s">
        <v>421</v>
      </c>
      <c r="B1500" s="41" t="s">
        <v>471</v>
      </c>
      <c r="C1500" s="41" t="s">
        <v>1099</v>
      </c>
      <c r="D1500" s="215" t="s">
        <v>2570</v>
      </c>
      <c r="E1500" s="84" t="s">
        <v>2756</v>
      </c>
      <c r="F1500" s="41" t="s">
        <v>45</v>
      </c>
      <c r="G1500" s="41" t="s">
        <v>46</v>
      </c>
      <c r="H1500" s="215" t="s">
        <v>2570</v>
      </c>
      <c r="I1500" s="46">
        <v>0</v>
      </c>
      <c r="J1500" s="41" t="s">
        <v>47</v>
      </c>
      <c r="K1500" s="41" t="s">
        <v>48</v>
      </c>
      <c r="L1500" s="41"/>
    </row>
    <row r="1501" spans="1:12" s="85" customFormat="1" ht="38.25">
      <c r="A1501" s="41" t="s">
        <v>421</v>
      </c>
      <c r="B1501" s="41" t="s">
        <v>471</v>
      </c>
      <c r="C1501" s="41" t="s">
        <v>1099</v>
      </c>
      <c r="D1501" s="215" t="s">
        <v>2570</v>
      </c>
      <c r="E1501" s="84" t="s">
        <v>2757</v>
      </c>
      <c r="F1501" s="41" t="s">
        <v>45</v>
      </c>
      <c r="G1501" s="41" t="s">
        <v>46</v>
      </c>
      <c r="H1501" s="215" t="s">
        <v>2570</v>
      </c>
      <c r="I1501" s="46">
        <v>0</v>
      </c>
      <c r="J1501" s="41" t="s">
        <v>47</v>
      </c>
      <c r="K1501" s="41" t="s">
        <v>48</v>
      </c>
      <c r="L1501" s="41"/>
    </row>
    <row r="1502" spans="1:12" s="85" customFormat="1" ht="38.25">
      <c r="A1502" s="41" t="s">
        <v>421</v>
      </c>
      <c r="B1502" s="41" t="s">
        <v>471</v>
      </c>
      <c r="C1502" s="41" t="s">
        <v>1099</v>
      </c>
      <c r="D1502" s="215" t="s">
        <v>2570</v>
      </c>
      <c r="E1502" s="84" t="s">
        <v>2758</v>
      </c>
      <c r="F1502" s="41" t="s">
        <v>45</v>
      </c>
      <c r="G1502" s="41" t="s">
        <v>46</v>
      </c>
      <c r="H1502" s="43">
        <v>43038</v>
      </c>
      <c r="I1502" s="46">
        <f>30-18</f>
        <v>12</v>
      </c>
      <c r="J1502" s="41" t="s">
        <v>47</v>
      </c>
      <c r="K1502" s="41" t="s">
        <v>48</v>
      </c>
      <c r="L1502" s="41"/>
    </row>
    <row r="1503" spans="1:12" s="85" customFormat="1" ht="38.25">
      <c r="A1503" s="41" t="s">
        <v>421</v>
      </c>
      <c r="B1503" s="41" t="s">
        <v>471</v>
      </c>
      <c r="C1503" s="41" t="s">
        <v>1099</v>
      </c>
      <c r="D1503" s="43">
        <v>43027</v>
      </c>
      <c r="E1503" s="84" t="s">
        <v>2759</v>
      </c>
      <c r="F1503" s="41" t="s">
        <v>45</v>
      </c>
      <c r="G1503" s="41" t="s">
        <v>46</v>
      </c>
      <c r="H1503" s="43">
        <v>43027</v>
      </c>
      <c r="I1503" s="46">
        <v>0</v>
      </c>
      <c r="J1503" s="41" t="s">
        <v>47</v>
      </c>
      <c r="K1503" s="41" t="s">
        <v>48</v>
      </c>
      <c r="L1503" s="41"/>
    </row>
    <row r="1504" spans="1:12" s="85" customFormat="1" ht="25.5">
      <c r="A1504" s="41" t="s">
        <v>421</v>
      </c>
      <c r="B1504" s="41" t="s">
        <v>471</v>
      </c>
      <c r="C1504" s="41" t="s">
        <v>1099</v>
      </c>
      <c r="D1504" s="43">
        <v>43027</v>
      </c>
      <c r="E1504" s="84" t="s">
        <v>2760</v>
      </c>
      <c r="F1504" s="41" t="s">
        <v>45</v>
      </c>
      <c r="G1504" s="41" t="s">
        <v>46</v>
      </c>
      <c r="H1504" s="43">
        <v>43027</v>
      </c>
      <c r="I1504" s="46">
        <v>0</v>
      </c>
      <c r="J1504" s="41" t="s">
        <v>47</v>
      </c>
      <c r="K1504" s="41" t="s">
        <v>48</v>
      </c>
      <c r="L1504" s="41"/>
    </row>
    <row r="1505" spans="1:12" s="85" customFormat="1" ht="38.25">
      <c r="A1505" s="41" t="s">
        <v>421</v>
      </c>
      <c r="B1505" s="41" t="s">
        <v>471</v>
      </c>
      <c r="C1505" s="41" t="s">
        <v>1099</v>
      </c>
      <c r="D1505" s="43">
        <v>43027</v>
      </c>
      <c r="E1505" s="84" t="s">
        <v>2761</v>
      </c>
      <c r="F1505" s="41" t="s">
        <v>45</v>
      </c>
      <c r="G1505" s="41" t="s">
        <v>46</v>
      </c>
      <c r="H1505" s="43">
        <v>43027</v>
      </c>
      <c r="I1505" s="46">
        <v>0</v>
      </c>
      <c r="J1505" s="41" t="s">
        <v>47</v>
      </c>
      <c r="K1505" s="41" t="s">
        <v>48</v>
      </c>
      <c r="L1505" s="41"/>
    </row>
    <row r="1506" spans="1:12" s="85" customFormat="1" ht="38.25">
      <c r="A1506" s="41" t="s">
        <v>421</v>
      </c>
      <c r="B1506" s="41" t="s">
        <v>471</v>
      </c>
      <c r="C1506" s="41" t="s">
        <v>1099</v>
      </c>
      <c r="D1506" s="43">
        <v>43027</v>
      </c>
      <c r="E1506" s="84" t="s">
        <v>2762</v>
      </c>
      <c r="F1506" s="41" t="s">
        <v>96</v>
      </c>
      <c r="G1506" s="41" t="s">
        <v>46</v>
      </c>
      <c r="H1506" s="43">
        <v>43059</v>
      </c>
      <c r="I1506" s="46">
        <f>30-19+20</f>
        <v>31</v>
      </c>
      <c r="J1506" s="41" t="s">
        <v>47</v>
      </c>
      <c r="K1506" s="41" t="s">
        <v>48</v>
      </c>
      <c r="L1506" s="41"/>
    </row>
    <row r="1507" spans="1:12" s="85" customFormat="1" ht="25.5">
      <c r="A1507" s="41" t="s">
        <v>421</v>
      </c>
      <c r="B1507" s="41" t="s">
        <v>471</v>
      </c>
      <c r="C1507" s="41" t="s">
        <v>1099</v>
      </c>
      <c r="D1507" s="215" t="s">
        <v>2623</v>
      </c>
      <c r="E1507" s="84" t="s">
        <v>2763</v>
      </c>
      <c r="F1507" s="41" t="s">
        <v>45</v>
      </c>
      <c r="G1507" s="41" t="s">
        <v>46</v>
      </c>
      <c r="H1507" s="43">
        <v>43047</v>
      </c>
      <c r="I1507" s="46">
        <f>10+8</f>
        <v>18</v>
      </c>
      <c r="J1507" s="41" t="s">
        <v>47</v>
      </c>
      <c r="K1507" s="41" t="s">
        <v>48</v>
      </c>
      <c r="L1507" s="41"/>
    </row>
    <row r="1508" spans="1:12" s="85" customFormat="1" ht="38.25">
      <c r="A1508" s="41" t="s">
        <v>421</v>
      </c>
      <c r="B1508" s="41" t="s">
        <v>471</v>
      </c>
      <c r="C1508" s="41" t="s">
        <v>1099</v>
      </c>
      <c r="D1508" s="43">
        <v>43031</v>
      </c>
      <c r="E1508" s="84" t="s">
        <v>2764</v>
      </c>
      <c r="F1508" s="41" t="s">
        <v>96</v>
      </c>
      <c r="G1508" s="41" t="s">
        <v>46</v>
      </c>
      <c r="H1508" s="43">
        <v>43138</v>
      </c>
      <c r="I1508" s="46">
        <f>7+30+30+30+7</f>
        <v>104</v>
      </c>
      <c r="J1508" s="41" t="s">
        <v>47</v>
      </c>
      <c r="K1508" s="41" t="s">
        <v>48</v>
      </c>
      <c r="L1508" s="41"/>
    </row>
    <row r="1509" spans="1:12" s="85" customFormat="1" ht="38.25">
      <c r="A1509" s="41" t="s">
        <v>421</v>
      </c>
      <c r="B1509" s="41" t="s">
        <v>471</v>
      </c>
      <c r="C1509" s="41" t="s">
        <v>1099</v>
      </c>
      <c r="D1509" s="43">
        <v>43031</v>
      </c>
      <c r="E1509" s="84" t="s">
        <v>2765</v>
      </c>
      <c r="F1509" s="41" t="s">
        <v>45</v>
      </c>
      <c r="G1509" s="41" t="s">
        <v>46</v>
      </c>
      <c r="H1509" s="43">
        <v>43032</v>
      </c>
      <c r="I1509" s="46">
        <v>1</v>
      </c>
      <c r="J1509" s="41" t="s">
        <v>47</v>
      </c>
      <c r="K1509" s="41" t="s">
        <v>48</v>
      </c>
      <c r="L1509" s="41"/>
    </row>
    <row r="1510" spans="1:12" s="85" customFormat="1" ht="25.5">
      <c r="A1510" s="41" t="s">
        <v>421</v>
      </c>
      <c r="B1510" s="41" t="s">
        <v>471</v>
      </c>
      <c r="C1510" s="41" t="s">
        <v>1099</v>
      </c>
      <c r="D1510" s="43">
        <v>43031</v>
      </c>
      <c r="E1510" s="84" t="s">
        <v>2766</v>
      </c>
      <c r="F1510" s="41" t="s">
        <v>45</v>
      </c>
      <c r="G1510" s="41" t="s">
        <v>46</v>
      </c>
      <c r="H1510" s="43">
        <v>43032</v>
      </c>
      <c r="I1510" s="46">
        <v>1</v>
      </c>
      <c r="J1510" s="41" t="s">
        <v>47</v>
      </c>
      <c r="K1510" s="41" t="s">
        <v>48</v>
      </c>
      <c r="L1510" s="41"/>
    </row>
    <row r="1511" spans="1:12" s="85" customFormat="1" ht="25.5">
      <c r="A1511" s="41" t="s">
        <v>421</v>
      </c>
      <c r="B1511" s="41" t="s">
        <v>471</v>
      </c>
      <c r="C1511" s="41" t="s">
        <v>1099</v>
      </c>
      <c r="D1511" s="43">
        <v>43031</v>
      </c>
      <c r="E1511" s="84" t="s">
        <v>2767</v>
      </c>
      <c r="F1511" s="41" t="s">
        <v>45</v>
      </c>
      <c r="G1511" s="41" t="s">
        <v>46</v>
      </c>
      <c r="H1511" s="43">
        <v>43032</v>
      </c>
      <c r="I1511" s="46">
        <v>1</v>
      </c>
      <c r="J1511" s="41" t="s">
        <v>47</v>
      </c>
      <c r="K1511" s="41" t="s">
        <v>48</v>
      </c>
      <c r="L1511" s="41"/>
    </row>
    <row r="1512" spans="1:12" s="85" customFormat="1" ht="38.25">
      <c r="A1512" s="41" t="s">
        <v>421</v>
      </c>
      <c r="B1512" s="41" t="s">
        <v>471</v>
      </c>
      <c r="C1512" s="41" t="s">
        <v>1099</v>
      </c>
      <c r="D1512" s="43">
        <v>43031</v>
      </c>
      <c r="E1512" s="84" t="s">
        <v>2768</v>
      </c>
      <c r="F1512" s="41" t="s">
        <v>96</v>
      </c>
      <c r="G1512" s="41" t="s">
        <v>46</v>
      </c>
      <c r="H1512" s="43">
        <v>43060</v>
      </c>
      <c r="I1512" s="46">
        <f>7+21</f>
        <v>28</v>
      </c>
      <c r="J1512" s="41" t="s">
        <v>47</v>
      </c>
      <c r="K1512" s="41" t="s">
        <v>48</v>
      </c>
      <c r="L1512" s="41"/>
    </row>
    <row r="1513" spans="1:12" s="85" customFormat="1" ht="38.25">
      <c r="A1513" s="41" t="s">
        <v>421</v>
      </c>
      <c r="B1513" s="41" t="s">
        <v>471</v>
      </c>
      <c r="C1513" s="41" t="s">
        <v>1099</v>
      </c>
      <c r="D1513" s="43">
        <v>43032</v>
      </c>
      <c r="E1513" s="84" t="s">
        <v>2769</v>
      </c>
      <c r="F1513" s="41" t="s">
        <v>45</v>
      </c>
      <c r="G1513" s="41" t="s">
        <v>46</v>
      </c>
      <c r="H1513" s="43">
        <v>43397</v>
      </c>
      <c r="I1513" s="46">
        <v>0</v>
      </c>
      <c r="J1513" s="41" t="s">
        <v>47</v>
      </c>
      <c r="K1513" s="41" t="s">
        <v>48</v>
      </c>
      <c r="L1513" s="41"/>
    </row>
    <row r="1514" spans="1:12" s="85" customFormat="1" ht="25.5">
      <c r="A1514" s="41" t="s">
        <v>421</v>
      </c>
      <c r="B1514" s="41" t="s">
        <v>471</v>
      </c>
      <c r="C1514" s="41" t="s">
        <v>1099</v>
      </c>
      <c r="D1514" s="43">
        <v>43033</v>
      </c>
      <c r="E1514" s="84" t="s">
        <v>2770</v>
      </c>
      <c r="F1514" s="41" t="s">
        <v>45</v>
      </c>
      <c r="G1514" s="41" t="s">
        <v>46</v>
      </c>
      <c r="H1514" s="43">
        <v>43033</v>
      </c>
      <c r="I1514" s="46">
        <v>0</v>
      </c>
      <c r="J1514" s="41" t="s">
        <v>47</v>
      </c>
      <c r="K1514" s="41" t="s">
        <v>48</v>
      </c>
      <c r="L1514" s="41"/>
    </row>
    <row r="1515" spans="1:12" s="85" customFormat="1" ht="38.25">
      <c r="A1515" s="41" t="s">
        <v>421</v>
      </c>
      <c r="B1515" s="41" t="s">
        <v>471</v>
      </c>
      <c r="C1515" s="41" t="s">
        <v>1099</v>
      </c>
      <c r="D1515" s="43">
        <v>43033</v>
      </c>
      <c r="E1515" s="84" t="s">
        <v>2771</v>
      </c>
      <c r="F1515" s="41" t="s">
        <v>45</v>
      </c>
      <c r="G1515" s="41" t="s">
        <v>46</v>
      </c>
      <c r="H1515" s="43">
        <v>43033</v>
      </c>
      <c r="I1515" s="46">
        <v>0</v>
      </c>
      <c r="J1515" s="41" t="s">
        <v>47</v>
      </c>
      <c r="K1515" s="41" t="s">
        <v>48</v>
      </c>
      <c r="L1515" s="41"/>
    </row>
    <row r="1516" spans="1:12" s="85" customFormat="1" ht="25.5">
      <c r="A1516" s="41" t="s">
        <v>421</v>
      </c>
      <c r="B1516" s="41" t="s">
        <v>471</v>
      </c>
      <c r="C1516" s="41" t="s">
        <v>1099</v>
      </c>
      <c r="D1516" s="43">
        <v>43033</v>
      </c>
      <c r="E1516" s="84" t="s">
        <v>2772</v>
      </c>
      <c r="F1516" s="41" t="s">
        <v>45</v>
      </c>
      <c r="G1516" s="41" t="s">
        <v>46</v>
      </c>
      <c r="H1516" s="43">
        <v>43033</v>
      </c>
      <c r="I1516" s="46">
        <v>0</v>
      </c>
      <c r="J1516" s="41" t="s">
        <v>47</v>
      </c>
      <c r="K1516" s="41" t="s">
        <v>48</v>
      </c>
      <c r="L1516" s="41"/>
    </row>
    <row r="1517" spans="1:12" s="85" customFormat="1" ht="38.25">
      <c r="A1517" s="41" t="s">
        <v>421</v>
      </c>
      <c r="B1517" s="41" t="s">
        <v>471</v>
      </c>
      <c r="C1517" s="41" t="s">
        <v>1099</v>
      </c>
      <c r="D1517" s="43">
        <v>43034</v>
      </c>
      <c r="E1517" s="84" t="s">
        <v>2773</v>
      </c>
      <c r="F1517" s="41" t="s">
        <v>45</v>
      </c>
      <c r="G1517" s="41" t="s">
        <v>46</v>
      </c>
      <c r="H1517" s="43">
        <v>43034</v>
      </c>
      <c r="I1517" s="46">
        <v>0</v>
      </c>
      <c r="J1517" s="41" t="s">
        <v>47</v>
      </c>
      <c r="K1517" s="41" t="s">
        <v>48</v>
      </c>
      <c r="L1517" s="41"/>
    </row>
    <row r="1518" spans="1:12" s="85" customFormat="1" ht="25.5">
      <c r="A1518" s="41" t="s">
        <v>421</v>
      </c>
      <c r="B1518" s="41" t="s">
        <v>471</v>
      </c>
      <c r="C1518" s="41" t="s">
        <v>1099</v>
      </c>
      <c r="D1518" s="43">
        <v>43034</v>
      </c>
      <c r="E1518" s="84" t="s">
        <v>2774</v>
      </c>
      <c r="F1518" s="41" t="s">
        <v>45</v>
      </c>
      <c r="G1518" s="41" t="s">
        <v>46</v>
      </c>
      <c r="H1518" s="43">
        <v>43034</v>
      </c>
      <c r="I1518" s="46">
        <v>0</v>
      </c>
      <c r="J1518" s="41" t="s">
        <v>47</v>
      </c>
      <c r="K1518" s="41" t="s">
        <v>48</v>
      </c>
      <c r="L1518" s="41"/>
    </row>
    <row r="1519" spans="1:12" s="85" customFormat="1" ht="38.25">
      <c r="A1519" s="41" t="s">
        <v>421</v>
      </c>
      <c r="B1519" s="41" t="s">
        <v>471</v>
      </c>
      <c r="C1519" s="41" t="s">
        <v>1099</v>
      </c>
      <c r="D1519" s="43">
        <v>43034</v>
      </c>
      <c r="E1519" s="84" t="s">
        <v>2775</v>
      </c>
      <c r="F1519" s="41" t="s">
        <v>45</v>
      </c>
      <c r="G1519" s="41" t="s">
        <v>46</v>
      </c>
      <c r="H1519" s="43">
        <v>43034</v>
      </c>
      <c r="I1519" s="46">
        <v>0</v>
      </c>
      <c r="J1519" s="41" t="s">
        <v>47</v>
      </c>
      <c r="K1519" s="41" t="s">
        <v>48</v>
      </c>
      <c r="L1519" s="41"/>
    </row>
    <row r="1520" spans="1:12" s="85" customFormat="1" ht="63.75">
      <c r="A1520" s="41" t="s">
        <v>421</v>
      </c>
      <c r="B1520" s="41" t="s">
        <v>471</v>
      </c>
      <c r="C1520" s="41" t="s">
        <v>1099</v>
      </c>
      <c r="D1520" s="215" t="s">
        <v>2572</v>
      </c>
      <c r="E1520" s="84" t="s">
        <v>2776</v>
      </c>
      <c r="F1520" s="41" t="s">
        <v>45</v>
      </c>
      <c r="G1520" s="41" t="s">
        <v>46</v>
      </c>
      <c r="H1520" s="43">
        <v>43042</v>
      </c>
      <c r="I1520" s="46">
        <f>4+3</f>
        <v>7</v>
      </c>
      <c r="J1520" s="41" t="s">
        <v>47</v>
      </c>
      <c r="K1520" s="41" t="s">
        <v>48</v>
      </c>
      <c r="L1520" s="41"/>
    </row>
    <row r="1521" spans="1:12" s="85" customFormat="1" ht="67.5" customHeight="1">
      <c r="A1521" s="41" t="s">
        <v>421</v>
      </c>
      <c r="B1521" s="41" t="s">
        <v>471</v>
      </c>
      <c r="C1521" s="41" t="s">
        <v>1099</v>
      </c>
      <c r="D1521" s="43">
        <v>43035</v>
      </c>
      <c r="E1521" s="84" t="s">
        <v>2777</v>
      </c>
      <c r="F1521" s="41" t="s">
        <v>45</v>
      </c>
      <c r="G1521" s="41" t="s">
        <v>46</v>
      </c>
      <c r="H1521" s="43">
        <v>43035</v>
      </c>
      <c r="I1521" s="46">
        <v>0</v>
      </c>
      <c r="J1521" s="41" t="s">
        <v>47</v>
      </c>
      <c r="K1521" s="41" t="s">
        <v>48</v>
      </c>
      <c r="L1521" s="41"/>
    </row>
    <row r="1522" spans="1:12" s="85" customFormat="1" ht="25.5">
      <c r="A1522" s="41" t="s">
        <v>421</v>
      </c>
      <c r="B1522" s="41" t="s">
        <v>471</v>
      </c>
      <c r="C1522" s="41" t="s">
        <v>1099</v>
      </c>
      <c r="D1522" s="43">
        <v>43035</v>
      </c>
      <c r="E1522" s="84" t="s">
        <v>2778</v>
      </c>
      <c r="F1522" s="41" t="s">
        <v>45</v>
      </c>
      <c r="G1522" s="41" t="s">
        <v>46</v>
      </c>
      <c r="H1522" s="43">
        <v>43035</v>
      </c>
      <c r="I1522" s="46">
        <v>0</v>
      </c>
      <c r="J1522" s="41" t="s">
        <v>47</v>
      </c>
      <c r="K1522" s="41" t="s">
        <v>48</v>
      </c>
      <c r="L1522" s="41"/>
    </row>
    <row r="1523" spans="1:12" s="85" customFormat="1" ht="25.5">
      <c r="A1523" s="41" t="s">
        <v>421</v>
      </c>
      <c r="B1523" s="41" t="s">
        <v>471</v>
      </c>
      <c r="C1523" s="41" t="s">
        <v>1099</v>
      </c>
      <c r="D1523" s="43">
        <v>43035</v>
      </c>
      <c r="E1523" s="84" t="s">
        <v>2779</v>
      </c>
      <c r="F1523" s="41" t="s">
        <v>45</v>
      </c>
      <c r="G1523" s="41" t="s">
        <v>46</v>
      </c>
      <c r="H1523" s="43">
        <v>43035</v>
      </c>
      <c r="I1523" s="46">
        <v>0</v>
      </c>
      <c r="J1523" s="41" t="s">
        <v>47</v>
      </c>
      <c r="K1523" s="41" t="s">
        <v>48</v>
      </c>
      <c r="L1523" s="41"/>
    </row>
    <row r="1524" spans="1:12" s="85" customFormat="1" ht="25.5">
      <c r="A1524" s="41" t="s">
        <v>421</v>
      </c>
      <c r="B1524" s="41" t="s">
        <v>471</v>
      </c>
      <c r="C1524" s="41" t="s">
        <v>1099</v>
      </c>
      <c r="D1524" s="43">
        <v>43035</v>
      </c>
      <c r="E1524" s="84" t="s">
        <v>2780</v>
      </c>
      <c r="F1524" s="41" t="s">
        <v>45</v>
      </c>
      <c r="G1524" s="41" t="s">
        <v>46</v>
      </c>
      <c r="H1524" s="43">
        <v>43038</v>
      </c>
      <c r="I1524" s="46">
        <v>3</v>
      </c>
      <c r="J1524" s="41" t="s">
        <v>47</v>
      </c>
      <c r="K1524" s="41" t="s">
        <v>48</v>
      </c>
      <c r="L1524" s="41"/>
    </row>
    <row r="1525" spans="1:12" s="85" customFormat="1" ht="25.5">
      <c r="A1525" s="41" t="s">
        <v>421</v>
      </c>
      <c r="B1525" s="41" t="s">
        <v>471</v>
      </c>
      <c r="C1525" s="41" t="s">
        <v>1099</v>
      </c>
      <c r="D1525" s="43">
        <v>43038</v>
      </c>
      <c r="E1525" s="84" t="s">
        <v>2781</v>
      </c>
      <c r="F1525" s="41" t="s">
        <v>45</v>
      </c>
      <c r="G1525" s="41" t="s">
        <v>46</v>
      </c>
      <c r="H1525" s="43">
        <v>43038</v>
      </c>
      <c r="I1525" s="46">
        <v>0</v>
      </c>
      <c r="J1525" s="41" t="s">
        <v>47</v>
      </c>
      <c r="K1525" s="41" t="s">
        <v>48</v>
      </c>
      <c r="L1525" s="41"/>
    </row>
    <row r="1526" spans="1:12" s="85" customFormat="1" ht="25.5">
      <c r="A1526" s="41" t="s">
        <v>421</v>
      </c>
      <c r="B1526" s="41" t="s">
        <v>471</v>
      </c>
      <c r="C1526" s="41" t="s">
        <v>1099</v>
      </c>
      <c r="D1526" s="43">
        <v>43038</v>
      </c>
      <c r="E1526" s="84" t="s">
        <v>2782</v>
      </c>
      <c r="F1526" s="41" t="s">
        <v>45</v>
      </c>
      <c r="G1526" s="41" t="s">
        <v>46</v>
      </c>
      <c r="H1526" s="43">
        <v>43038</v>
      </c>
      <c r="I1526" s="46">
        <v>0</v>
      </c>
      <c r="J1526" s="41" t="s">
        <v>47</v>
      </c>
      <c r="K1526" s="41" t="s">
        <v>48</v>
      </c>
      <c r="L1526" s="41"/>
    </row>
    <row r="1527" spans="1:12" s="85" customFormat="1" ht="25.5">
      <c r="A1527" s="41" t="s">
        <v>421</v>
      </c>
      <c r="B1527" s="41" t="s">
        <v>471</v>
      </c>
      <c r="C1527" s="41" t="s">
        <v>1099</v>
      </c>
      <c r="D1527" s="43">
        <v>43041</v>
      </c>
      <c r="E1527" s="84" t="s">
        <v>2783</v>
      </c>
      <c r="F1527" s="41" t="s">
        <v>45</v>
      </c>
      <c r="G1527" s="41" t="s">
        <v>46</v>
      </c>
      <c r="H1527" s="43">
        <v>43041</v>
      </c>
      <c r="I1527" s="46">
        <v>0</v>
      </c>
      <c r="J1527" s="41">
        <v>25</v>
      </c>
      <c r="K1527" s="41" t="s">
        <v>48</v>
      </c>
      <c r="L1527" s="41"/>
    </row>
    <row r="1528" spans="1:12" s="85" customFormat="1" ht="25.5">
      <c r="A1528" s="41" t="s">
        <v>421</v>
      </c>
      <c r="B1528" s="41" t="s">
        <v>471</v>
      </c>
      <c r="C1528" s="41" t="s">
        <v>1099</v>
      </c>
      <c r="D1528" s="43">
        <v>43041</v>
      </c>
      <c r="E1528" s="84" t="s">
        <v>2784</v>
      </c>
      <c r="F1528" s="41" t="s">
        <v>45</v>
      </c>
      <c r="G1528" s="41" t="s">
        <v>46</v>
      </c>
      <c r="H1528" s="43">
        <v>43042</v>
      </c>
      <c r="I1528" s="46">
        <v>1</v>
      </c>
      <c r="J1528" s="41">
        <v>25</v>
      </c>
      <c r="K1528" s="41" t="s">
        <v>48</v>
      </c>
      <c r="L1528" s="41"/>
    </row>
    <row r="1529" spans="1:12" s="85" customFormat="1" ht="25.5">
      <c r="A1529" s="41" t="s">
        <v>421</v>
      </c>
      <c r="B1529" s="41" t="s">
        <v>471</v>
      </c>
      <c r="C1529" s="41" t="s">
        <v>1099</v>
      </c>
      <c r="D1529" s="43">
        <v>43042</v>
      </c>
      <c r="E1529" s="84" t="s">
        <v>2785</v>
      </c>
      <c r="F1529" s="41" t="s">
        <v>45</v>
      </c>
      <c r="G1529" s="41" t="s">
        <v>46</v>
      </c>
      <c r="H1529" s="43">
        <v>43045</v>
      </c>
      <c r="I1529" s="46">
        <v>3</v>
      </c>
      <c r="J1529" s="41">
        <v>25</v>
      </c>
      <c r="K1529" s="41" t="s">
        <v>48</v>
      </c>
      <c r="L1529" s="41"/>
    </row>
    <row r="1530" spans="1:12" s="85" customFormat="1" ht="102">
      <c r="A1530" s="41" t="s">
        <v>421</v>
      </c>
      <c r="B1530" s="41" t="s">
        <v>471</v>
      </c>
      <c r="C1530" s="41" t="s">
        <v>1099</v>
      </c>
      <c r="D1530" s="43">
        <v>43042</v>
      </c>
      <c r="E1530" s="84" t="s">
        <v>2786</v>
      </c>
      <c r="F1530" s="41" t="s">
        <v>45</v>
      </c>
      <c r="G1530" s="41" t="s">
        <v>46</v>
      </c>
      <c r="H1530" s="43">
        <v>43047</v>
      </c>
      <c r="I1530" s="46">
        <v>5</v>
      </c>
      <c r="J1530" s="41" t="s">
        <v>47</v>
      </c>
      <c r="K1530" s="41" t="s">
        <v>48</v>
      </c>
      <c r="L1530" s="41"/>
    </row>
    <row r="1531" spans="1:12" s="85" customFormat="1" ht="25.5">
      <c r="A1531" s="42" t="s">
        <v>421</v>
      </c>
      <c r="B1531" s="42" t="s">
        <v>471</v>
      </c>
      <c r="C1531" s="41" t="s">
        <v>1099</v>
      </c>
      <c r="D1531" s="260" t="s">
        <v>2787</v>
      </c>
      <c r="E1531" s="44" t="s">
        <v>2788</v>
      </c>
      <c r="F1531" s="42" t="s">
        <v>45</v>
      </c>
      <c r="G1531" s="42" t="s">
        <v>46</v>
      </c>
      <c r="H1531" s="260" t="s">
        <v>2789</v>
      </c>
      <c r="J1531" s="42" t="s">
        <v>47</v>
      </c>
      <c r="K1531" s="42" t="s">
        <v>48</v>
      </c>
    </row>
    <row r="1532" spans="1:12" s="85" customFormat="1" ht="38.25">
      <c r="A1532" s="41" t="s">
        <v>421</v>
      </c>
      <c r="B1532" s="41" t="s">
        <v>471</v>
      </c>
      <c r="C1532" s="41" t="s">
        <v>1099</v>
      </c>
      <c r="D1532" s="43">
        <v>43045</v>
      </c>
      <c r="E1532" s="84" t="s">
        <v>2790</v>
      </c>
      <c r="F1532" s="41" t="s">
        <v>45</v>
      </c>
      <c r="G1532" s="41" t="s">
        <v>46</v>
      </c>
      <c r="H1532" s="43">
        <v>43045</v>
      </c>
      <c r="I1532" s="46"/>
      <c r="J1532" s="41" t="s">
        <v>47</v>
      </c>
      <c r="K1532" s="41" t="s">
        <v>48</v>
      </c>
      <c r="L1532" s="41"/>
    </row>
    <row r="1533" spans="1:12" s="85" customFormat="1" ht="25.5">
      <c r="A1533" s="41" t="s">
        <v>421</v>
      </c>
      <c r="B1533" s="41" t="s">
        <v>471</v>
      </c>
      <c r="C1533" s="41" t="s">
        <v>1099</v>
      </c>
      <c r="D1533" s="43">
        <v>43045</v>
      </c>
      <c r="E1533" s="84" t="s">
        <v>2791</v>
      </c>
      <c r="F1533" s="41" t="s">
        <v>45</v>
      </c>
      <c r="G1533" s="41" t="s">
        <v>46</v>
      </c>
      <c r="H1533" s="43">
        <v>43045</v>
      </c>
      <c r="I1533" s="46"/>
      <c r="J1533" s="41" t="s">
        <v>47</v>
      </c>
      <c r="K1533" s="41" t="s">
        <v>48</v>
      </c>
      <c r="L1533" s="41"/>
    </row>
    <row r="1534" spans="1:12" s="85" customFormat="1" ht="38.25">
      <c r="A1534" s="41" t="s">
        <v>421</v>
      </c>
      <c r="B1534" s="41" t="s">
        <v>471</v>
      </c>
      <c r="C1534" s="41" t="s">
        <v>1099</v>
      </c>
      <c r="D1534" s="43">
        <v>43045</v>
      </c>
      <c r="E1534" s="84" t="s">
        <v>2792</v>
      </c>
      <c r="F1534" s="41" t="s">
        <v>45</v>
      </c>
      <c r="G1534" s="41" t="s">
        <v>46</v>
      </c>
      <c r="H1534" s="43">
        <v>43048</v>
      </c>
      <c r="I1534" s="46">
        <v>3</v>
      </c>
      <c r="J1534" s="41" t="s">
        <v>47</v>
      </c>
      <c r="K1534" s="41" t="s">
        <v>48</v>
      </c>
      <c r="L1534" s="41"/>
    </row>
    <row r="1535" spans="1:12" s="85" customFormat="1" ht="38.25">
      <c r="A1535" s="41" t="s">
        <v>421</v>
      </c>
      <c r="B1535" s="41" t="s">
        <v>471</v>
      </c>
      <c r="C1535" s="41" t="s">
        <v>1099</v>
      </c>
      <c r="D1535" s="43">
        <v>43046</v>
      </c>
      <c r="E1535" s="65" t="s">
        <v>2793</v>
      </c>
      <c r="F1535" s="41" t="s">
        <v>45</v>
      </c>
      <c r="G1535" s="41" t="s">
        <v>46</v>
      </c>
      <c r="H1535" s="43">
        <v>43054</v>
      </c>
      <c r="I1535" s="46">
        <v>8</v>
      </c>
      <c r="J1535" s="41" t="s">
        <v>47</v>
      </c>
      <c r="K1535" s="41" t="s">
        <v>48</v>
      </c>
      <c r="L1535" s="41"/>
    </row>
    <row r="1536" spans="1:12" s="85" customFormat="1" ht="25.5">
      <c r="A1536" s="41" t="s">
        <v>421</v>
      </c>
      <c r="B1536" s="41" t="s">
        <v>471</v>
      </c>
      <c r="C1536" s="41" t="s">
        <v>1099</v>
      </c>
      <c r="D1536" s="43">
        <v>43046</v>
      </c>
      <c r="E1536" s="84" t="s">
        <v>2794</v>
      </c>
      <c r="F1536" s="41" t="s">
        <v>45</v>
      </c>
      <c r="G1536" s="41"/>
      <c r="H1536" s="43"/>
      <c r="I1536" s="46"/>
      <c r="J1536" s="41" t="s">
        <v>47</v>
      </c>
      <c r="K1536" s="41" t="s">
        <v>48</v>
      </c>
      <c r="L1536" s="41"/>
    </row>
    <row r="1537" spans="1:12" s="85" customFormat="1" ht="38.25">
      <c r="A1537" s="41" t="s">
        <v>421</v>
      </c>
      <c r="B1537" s="41" t="s">
        <v>471</v>
      </c>
      <c r="C1537" s="41" t="s">
        <v>1099</v>
      </c>
      <c r="D1537" s="43">
        <v>43046</v>
      </c>
      <c r="E1537" s="84" t="s">
        <v>2795</v>
      </c>
      <c r="F1537" s="41" t="s">
        <v>45</v>
      </c>
      <c r="G1537" s="41" t="s">
        <v>46</v>
      </c>
      <c r="H1537" s="43">
        <v>43046</v>
      </c>
      <c r="I1537" s="46">
        <v>0</v>
      </c>
      <c r="J1537" s="41">
        <v>25</v>
      </c>
      <c r="K1537" s="41" t="s">
        <v>48</v>
      </c>
      <c r="L1537" s="41"/>
    </row>
    <row r="1538" spans="1:12" s="85" customFormat="1" ht="25.5">
      <c r="A1538" s="41" t="s">
        <v>421</v>
      </c>
      <c r="B1538" s="41" t="s">
        <v>471</v>
      </c>
      <c r="C1538" s="41" t="s">
        <v>1099</v>
      </c>
      <c r="D1538" s="43">
        <v>43046</v>
      </c>
      <c r="E1538" s="84" t="s">
        <v>2796</v>
      </c>
      <c r="F1538" s="41" t="s">
        <v>45</v>
      </c>
      <c r="G1538" s="41" t="s">
        <v>46</v>
      </c>
      <c r="H1538" s="43">
        <v>43048</v>
      </c>
      <c r="I1538" s="46">
        <v>2</v>
      </c>
      <c r="J1538" s="41">
        <v>25</v>
      </c>
      <c r="K1538" s="41" t="s">
        <v>48</v>
      </c>
      <c r="L1538" s="41"/>
    </row>
    <row r="1539" spans="1:12" s="85" customFormat="1" ht="25.5">
      <c r="A1539" s="41" t="s">
        <v>421</v>
      </c>
      <c r="B1539" s="41" t="s">
        <v>471</v>
      </c>
      <c r="C1539" s="41" t="s">
        <v>1099</v>
      </c>
      <c r="D1539" s="43">
        <v>43046</v>
      </c>
      <c r="E1539" s="84" t="s">
        <v>2797</v>
      </c>
      <c r="F1539" s="41" t="s">
        <v>45</v>
      </c>
      <c r="G1539" s="41" t="s">
        <v>46</v>
      </c>
      <c r="H1539" s="43">
        <v>43049</v>
      </c>
      <c r="I1539" s="46">
        <v>3</v>
      </c>
      <c r="J1539" s="41">
        <v>25</v>
      </c>
      <c r="K1539" s="41" t="s">
        <v>48</v>
      </c>
      <c r="L1539" s="41"/>
    </row>
    <row r="1540" spans="1:12" s="85" customFormat="1" ht="12.75">
      <c r="A1540" s="41" t="s">
        <v>421</v>
      </c>
      <c r="B1540" s="41" t="s">
        <v>471</v>
      </c>
      <c r="C1540" s="41" t="s">
        <v>1099</v>
      </c>
      <c r="D1540" s="43">
        <v>43047</v>
      </c>
      <c r="E1540" s="84" t="s">
        <v>2798</v>
      </c>
      <c r="F1540" s="41" t="s">
        <v>45</v>
      </c>
      <c r="G1540" s="41" t="s">
        <v>46</v>
      </c>
      <c r="H1540" s="43">
        <v>43048</v>
      </c>
      <c r="I1540" s="46">
        <v>1</v>
      </c>
      <c r="J1540" s="41" t="s">
        <v>47</v>
      </c>
      <c r="K1540" s="41" t="s">
        <v>48</v>
      </c>
      <c r="L1540" s="41"/>
    </row>
    <row r="1541" spans="1:12" s="85" customFormat="1" ht="38.25">
      <c r="A1541" s="41" t="s">
        <v>421</v>
      </c>
      <c r="B1541" s="41" t="s">
        <v>471</v>
      </c>
      <c r="C1541" s="41" t="s">
        <v>1099</v>
      </c>
      <c r="D1541" s="43">
        <v>43047</v>
      </c>
      <c r="E1541" s="84" t="s">
        <v>2799</v>
      </c>
      <c r="F1541" s="41" t="s">
        <v>45</v>
      </c>
      <c r="G1541" s="41" t="s">
        <v>46</v>
      </c>
      <c r="H1541" s="43">
        <v>43048</v>
      </c>
      <c r="I1541" s="46">
        <v>1</v>
      </c>
      <c r="J1541" s="41">
        <v>25</v>
      </c>
      <c r="K1541" s="41" t="s">
        <v>48</v>
      </c>
      <c r="L1541" s="41"/>
    </row>
    <row r="1542" spans="1:12" s="85" customFormat="1" ht="38.25">
      <c r="A1542" s="41" t="s">
        <v>421</v>
      </c>
      <c r="B1542" s="41" t="s">
        <v>471</v>
      </c>
      <c r="C1542" s="41" t="s">
        <v>1099</v>
      </c>
      <c r="D1542" s="43">
        <v>43048</v>
      </c>
      <c r="E1542" s="65" t="s">
        <v>2800</v>
      </c>
      <c r="F1542" s="41" t="s">
        <v>45</v>
      </c>
      <c r="G1542" s="41" t="s">
        <v>46</v>
      </c>
      <c r="H1542" s="43">
        <v>43049</v>
      </c>
      <c r="I1542" s="46">
        <v>1</v>
      </c>
      <c r="J1542" s="41">
        <v>25</v>
      </c>
      <c r="K1542" s="41" t="s">
        <v>48</v>
      </c>
      <c r="L1542" s="41"/>
    </row>
    <row r="1543" spans="1:12" s="85" customFormat="1" ht="38.25">
      <c r="A1543" s="41" t="s">
        <v>421</v>
      </c>
      <c r="B1543" s="41" t="s">
        <v>471</v>
      </c>
      <c r="C1543" s="41" t="s">
        <v>1099</v>
      </c>
      <c r="D1543" s="43">
        <v>43048</v>
      </c>
      <c r="E1543" s="65" t="s">
        <v>2801</v>
      </c>
      <c r="F1543" s="41" t="s">
        <v>45</v>
      </c>
      <c r="G1543" s="41" t="s">
        <v>46</v>
      </c>
      <c r="H1543" s="43">
        <v>43048</v>
      </c>
      <c r="I1543" s="46">
        <v>0</v>
      </c>
      <c r="J1543" s="41">
        <v>25</v>
      </c>
      <c r="K1543" s="41" t="s">
        <v>48</v>
      </c>
      <c r="L1543" s="41"/>
    </row>
    <row r="1544" spans="1:12" s="85" customFormat="1" ht="38.25">
      <c r="A1544" s="41" t="s">
        <v>421</v>
      </c>
      <c r="B1544" s="41" t="s">
        <v>471</v>
      </c>
      <c r="C1544" s="41" t="s">
        <v>1099</v>
      </c>
      <c r="D1544" s="43">
        <v>43048</v>
      </c>
      <c r="E1544" s="65" t="s">
        <v>2802</v>
      </c>
      <c r="F1544" s="41" t="s">
        <v>45</v>
      </c>
      <c r="G1544" s="41" t="s">
        <v>46</v>
      </c>
      <c r="H1544" s="43">
        <v>43048</v>
      </c>
      <c r="I1544" s="46">
        <v>0</v>
      </c>
      <c r="J1544" s="41">
        <v>25</v>
      </c>
      <c r="K1544" s="41" t="s">
        <v>48</v>
      </c>
      <c r="L1544" s="41"/>
    </row>
    <row r="1545" spans="1:12" s="85" customFormat="1" ht="25.5">
      <c r="A1545" s="41" t="s">
        <v>421</v>
      </c>
      <c r="B1545" s="41" t="s">
        <v>471</v>
      </c>
      <c r="C1545" s="41" t="s">
        <v>1099</v>
      </c>
      <c r="D1545" s="43">
        <v>43049</v>
      </c>
      <c r="E1545" s="65" t="s">
        <v>2803</v>
      </c>
      <c r="F1545" s="41" t="s">
        <v>45</v>
      </c>
      <c r="G1545" s="41" t="s">
        <v>46</v>
      </c>
      <c r="H1545" s="43">
        <v>43049</v>
      </c>
      <c r="I1545" s="46">
        <v>0</v>
      </c>
      <c r="J1545" s="41">
        <v>25</v>
      </c>
      <c r="K1545" s="41" t="s">
        <v>48</v>
      </c>
      <c r="L1545" s="41"/>
    </row>
    <row r="1546" spans="1:12" s="85" customFormat="1" ht="38.25">
      <c r="A1546" s="41" t="s">
        <v>421</v>
      </c>
      <c r="B1546" s="41" t="s">
        <v>471</v>
      </c>
      <c r="C1546" s="41" t="s">
        <v>1099</v>
      </c>
      <c r="D1546" s="43">
        <v>43049</v>
      </c>
      <c r="E1546" s="65" t="s">
        <v>2804</v>
      </c>
      <c r="F1546" s="41" t="s">
        <v>45</v>
      </c>
      <c r="G1546" s="41" t="s">
        <v>46</v>
      </c>
      <c r="H1546" s="43">
        <v>43049</v>
      </c>
      <c r="I1546" s="46">
        <v>0</v>
      </c>
      <c r="J1546" s="41">
        <v>25</v>
      </c>
      <c r="K1546" s="41" t="s">
        <v>48</v>
      </c>
      <c r="L1546" s="41"/>
    </row>
    <row r="1547" spans="1:12" s="85" customFormat="1" ht="38.25">
      <c r="A1547" s="41" t="s">
        <v>421</v>
      </c>
      <c r="B1547" s="41" t="s">
        <v>471</v>
      </c>
      <c r="C1547" s="41" t="s">
        <v>1099</v>
      </c>
      <c r="D1547" s="43">
        <v>43049</v>
      </c>
      <c r="E1547" s="65" t="s">
        <v>2805</v>
      </c>
      <c r="F1547" s="41" t="s">
        <v>45</v>
      </c>
      <c r="G1547" s="41" t="s">
        <v>46</v>
      </c>
      <c r="H1547" s="43">
        <v>43049</v>
      </c>
      <c r="I1547" s="46">
        <v>0</v>
      </c>
      <c r="J1547" s="41">
        <v>25</v>
      </c>
      <c r="K1547" s="41" t="s">
        <v>48</v>
      </c>
      <c r="L1547" s="41"/>
    </row>
    <row r="1548" spans="1:12" s="85" customFormat="1" ht="38.25">
      <c r="A1548" s="41" t="s">
        <v>421</v>
      </c>
      <c r="B1548" s="41" t="s">
        <v>471</v>
      </c>
      <c r="C1548" s="41" t="s">
        <v>1099</v>
      </c>
      <c r="D1548" s="43">
        <v>43049</v>
      </c>
      <c r="E1548" s="65" t="s">
        <v>2806</v>
      </c>
      <c r="F1548" s="41" t="s">
        <v>45</v>
      </c>
      <c r="G1548" s="41" t="s">
        <v>46</v>
      </c>
      <c r="H1548" s="43">
        <v>43049</v>
      </c>
      <c r="I1548" s="46">
        <v>0</v>
      </c>
      <c r="J1548" s="41">
        <v>25</v>
      </c>
      <c r="K1548" s="41" t="s">
        <v>48</v>
      </c>
      <c r="L1548" s="41"/>
    </row>
    <row r="1549" spans="1:12" s="85" customFormat="1" ht="38.25">
      <c r="A1549" s="41" t="s">
        <v>421</v>
      </c>
      <c r="B1549" s="41" t="s">
        <v>471</v>
      </c>
      <c r="C1549" s="41" t="s">
        <v>1099</v>
      </c>
      <c r="D1549" s="43">
        <v>43049</v>
      </c>
      <c r="E1549" s="65" t="s">
        <v>2807</v>
      </c>
      <c r="F1549" s="41" t="s">
        <v>45</v>
      </c>
      <c r="G1549" s="41" t="s">
        <v>46</v>
      </c>
      <c r="H1549" s="43">
        <v>43049</v>
      </c>
      <c r="I1549" s="46">
        <v>0</v>
      </c>
      <c r="J1549" s="41">
        <v>25</v>
      </c>
      <c r="K1549" s="41" t="s">
        <v>48</v>
      </c>
      <c r="L1549" s="41"/>
    </row>
    <row r="1550" spans="1:12" s="85" customFormat="1" ht="25.5">
      <c r="A1550" s="41" t="s">
        <v>421</v>
      </c>
      <c r="B1550" s="41" t="s">
        <v>471</v>
      </c>
      <c r="C1550" s="41" t="s">
        <v>1099</v>
      </c>
      <c r="D1550" s="215" t="s">
        <v>2575</v>
      </c>
      <c r="E1550" s="84" t="s">
        <v>2808</v>
      </c>
      <c r="F1550" s="41" t="s">
        <v>45</v>
      </c>
      <c r="G1550" s="41" t="s">
        <v>46</v>
      </c>
      <c r="H1550" s="43">
        <v>43052</v>
      </c>
      <c r="I1550" s="46">
        <v>0</v>
      </c>
      <c r="J1550" s="41">
        <v>25</v>
      </c>
      <c r="K1550" s="41" t="s">
        <v>48</v>
      </c>
      <c r="L1550" s="41"/>
    </row>
    <row r="1551" spans="1:12" s="85" customFormat="1" ht="38.25">
      <c r="A1551" s="41" t="s">
        <v>421</v>
      </c>
      <c r="B1551" s="41" t="s">
        <v>471</v>
      </c>
      <c r="C1551" s="41" t="s">
        <v>1099</v>
      </c>
      <c r="D1551" s="215" t="s">
        <v>2668</v>
      </c>
      <c r="E1551" s="84" t="s">
        <v>2809</v>
      </c>
      <c r="F1551" s="41" t="s">
        <v>45</v>
      </c>
      <c r="G1551" s="41" t="s">
        <v>46</v>
      </c>
      <c r="H1551" s="43">
        <v>43054</v>
      </c>
      <c r="I1551" s="46">
        <v>1</v>
      </c>
      <c r="J1551" s="41">
        <v>25</v>
      </c>
      <c r="K1551" s="41" t="s">
        <v>48</v>
      </c>
      <c r="L1551" s="41"/>
    </row>
    <row r="1552" spans="1:12" s="85" customFormat="1" ht="38.25">
      <c r="A1552" s="41" t="s">
        <v>421</v>
      </c>
      <c r="B1552" s="41" t="s">
        <v>471</v>
      </c>
      <c r="C1552" s="41" t="s">
        <v>1099</v>
      </c>
      <c r="D1552" s="215" t="s">
        <v>2668</v>
      </c>
      <c r="E1552" s="84" t="s">
        <v>2810</v>
      </c>
      <c r="F1552" s="41" t="s">
        <v>45</v>
      </c>
      <c r="G1552" s="41" t="s">
        <v>46</v>
      </c>
      <c r="H1552" s="43">
        <v>43053</v>
      </c>
      <c r="I1552" s="46">
        <v>0</v>
      </c>
      <c r="J1552" s="41">
        <v>25</v>
      </c>
      <c r="K1552" s="41" t="s">
        <v>48</v>
      </c>
      <c r="L1552" s="41"/>
    </row>
    <row r="1553" spans="1:12" s="85" customFormat="1" ht="38.25">
      <c r="A1553" s="41" t="s">
        <v>421</v>
      </c>
      <c r="B1553" s="41" t="s">
        <v>471</v>
      </c>
      <c r="C1553" s="41" t="s">
        <v>1099</v>
      </c>
      <c r="D1553" s="215" t="s">
        <v>2668</v>
      </c>
      <c r="E1553" s="84" t="s">
        <v>2811</v>
      </c>
      <c r="F1553" s="41" t="s">
        <v>45</v>
      </c>
      <c r="G1553" s="41" t="s">
        <v>46</v>
      </c>
      <c r="H1553" s="43">
        <v>43053</v>
      </c>
      <c r="I1553" s="46">
        <v>0</v>
      </c>
      <c r="J1553" s="41">
        <v>25</v>
      </c>
      <c r="K1553" s="41" t="s">
        <v>48</v>
      </c>
      <c r="L1553" s="41"/>
    </row>
    <row r="1554" spans="1:12" s="85" customFormat="1" ht="25.5">
      <c r="A1554" s="41" t="s">
        <v>421</v>
      </c>
      <c r="B1554" s="41" t="s">
        <v>471</v>
      </c>
      <c r="C1554" s="41" t="s">
        <v>1099</v>
      </c>
      <c r="D1554" s="215" t="s">
        <v>2668</v>
      </c>
      <c r="E1554" s="84" t="s">
        <v>2812</v>
      </c>
      <c r="F1554" s="41" t="s">
        <v>45</v>
      </c>
      <c r="G1554" s="41" t="s">
        <v>46</v>
      </c>
      <c r="H1554" s="43">
        <v>43053</v>
      </c>
      <c r="I1554" s="46">
        <v>0</v>
      </c>
      <c r="J1554" s="41">
        <v>25</v>
      </c>
      <c r="K1554" s="41" t="s">
        <v>48</v>
      </c>
      <c r="L1554" s="41"/>
    </row>
    <row r="1555" spans="1:12" s="85" customFormat="1" ht="25.5">
      <c r="A1555" s="41" t="s">
        <v>421</v>
      </c>
      <c r="B1555" s="41" t="s">
        <v>471</v>
      </c>
      <c r="C1555" s="41" t="s">
        <v>1099</v>
      </c>
      <c r="D1555" s="43">
        <v>43054</v>
      </c>
      <c r="E1555" s="84" t="s">
        <v>2813</v>
      </c>
      <c r="F1555" s="41" t="s">
        <v>45</v>
      </c>
      <c r="G1555" s="41" t="s">
        <v>46</v>
      </c>
      <c r="H1555" s="43">
        <v>43055</v>
      </c>
      <c r="I1555" s="46">
        <v>1</v>
      </c>
      <c r="J1555" s="41">
        <v>25</v>
      </c>
      <c r="K1555" s="41" t="s">
        <v>48</v>
      </c>
      <c r="L1555" s="41"/>
    </row>
    <row r="1556" spans="1:12" s="85" customFormat="1" ht="25.5">
      <c r="A1556" s="41" t="s">
        <v>421</v>
      </c>
      <c r="B1556" s="41" t="s">
        <v>471</v>
      </c>
      <c r="C1556" s="41" t="s">
        <v>1099</v>
      </c>
      <c r="D1556" s="43">
        <v>43054</v>
      </c>
      <c r="E1556" s="84" t="s">
        <v>2814</v>
      </c>
      <c r="F1556" s="41" t="s">
        <v>45</v>
      </c>
      <c r="G1556" s="41" t="s">
        <v>46</v>
      </c>
      <c r="H1556" s="43">
        <v>43055</v>
      </c>
      <c r="I1556" s="46">
        <v>1</v>
      </c>
      <c r="J1556" s="41">
        <v>25</v>
      </c>
      <c r="K1556" s="41" t="s">
        <v>48</v>
      </c>
      <c r="L1556" s="41"/>
    </row>
    <row r="1557" spans="1:12" s="85" customFormat="1" ht="25.5">
      <c r="A1557" s="41" t="s">
        <v>421</v>
      </c>
      <c r="B1557" s="41" t="s">
        <v>471</v>
      </c>
      <c r="C1557" s="41" t="s">
        <v>1099</v>
      </c>
      <c r="D1557" s="43">
        <v>43054</v>
      </c>
      <c r="E1557" s="84" t="s">
        <v>2815</v>
      </c>
      <c r="F1557" s="41" t="s">
        <v>45</v>
      </c>
      <c r="G1557" s="41" t="s">
        <v>46</v>
      </c>
      <c r="H1557" s="43">
        <v>43054</v>
      </c>
      <c r="I1557" s="46">
        <v>0</v>
      </c>
      <c r="J1557" s="41">
        <v>25</v>
      </c>
      <c r="K1557" s="41" t="s">
        <v>48</v>
      </c>
      <c r="L1557" s="41"/>
    </row>
    <row r="1558" spans="1:12" s="85" customFormat="1" ht="25.5">
      <c r="A1558" s="41" t="s">
        <v>421</v>
      </c>
      <c r="B1558" s="41" t="s">
        <v>471</v>
      </c>
      <c r="C1558" s="41" t="s">
        <v>1099</v>
      </c>
      <c r="D1558" s="43">
        <v>43054</v>
      </c>
      <c r="E1558" s="84" t="s">
        <v>2816</v>
      </c>
      <c r="F1558" s="41" t="s">
        <v>45</v>
      </c>
      <c r="G1558" s="41" t="s">
        <v>46</v>
      </c>
      <c r="H1558" s="43">
        <v>43054</v>
      </c>
      <c r="I1558" s="46">
        <v>0</v>
      </c>
      <c r="J1558" s="41">
        <v>25</v>
      </c>
      <c r="K1558" s="41" t="s">
        <v>48</v>
      </c>
      <c r="L1558" s="41"/>
    </row>
    <row r="1559" spans="1:12" s="85" customFormat="1" ht="25.5">
      <c r="A1559" s="41" t="s">
        <v>421</v>
      </c>
      <c r="B1559" s="41" t="s">
        <v>471</v>
      </c>
      <c r="C1559" s="41" t="s">
        <v>1099</v>
      </c>
      <c r="D1559" s="215" t="s">
        <v>2817</v>
      </c>
      <c r="E1559" s="84" t="s">
        <v>2818</v>
      </c>
      <c r="F1559" s="41" t="s">
        <v>45</v>
      </c>
      <c r="G1559" s="41" t="s">
        <v>46</v>
      </c>
      <c r="H1559" s="43">
        <v>43056</v>
      </c>
      <c r="I1559" s="46">
        <v>1</v>
      </c>
      <c r="J1559" s="41">
        <v>25</v>
      </c>
      <c r="K1559" s="41" t="s">
        <v>48</v>
      </c>
      <c r="L1559" s="43"/>
    </row>
    <row r="1560" spans="1:12" s="85" customFormat="1" ht="25.5">
      <c r="A1560" s="41" t="s">
        <v>421</v>
      </c>
      <c r="B1560" s="41" t="s">
        <v>471</v>
      </c>
      <c r="C1560" s="41" t="s">
        <v>1099</v>
      </c>
      <c r="D1560" s="215" t="s">
        <v>2540</v>
      </c>
      <c r="E1560" s="84" t="s">
        <v>2819</v>
      </c>
      <c r="F1560" s="41" t="s">
        <v>45</v>
      </c>
      <c r="G1560" s="41" t="s">
        <v>46</v>
      </c>
      <c r="H1560" s="43">
        <v>43056</v>
      </c>
      <c r="I1560" s="46">
        <v>0</v>
      </c>
      <c r="J1560" s="41">
        <v>25</v>
      </c>
      <c r="K1560" s="41" t="s">
        <v>48</v>
      </c>
      <c r="L1560" s="43"/>
    </row>
    <row r="1561" spans="1:12" s="85" customFormat="1" ht="51">
      <c r="A1561" s="41" t="s">
        <v>421</v>
      </c>
      <c r="B1561" s="41" t="s">
        <v>471</v>
      </c>
      <c r="C1561" s="41" t="s">
        <v>1099</v>
      </c>
      <c r="D1561" s="43">
        <v>43059</v>
      </c>
      <c r="E1561" s="84" t="s">
        <v>2820</v>
      </c>
      <c r="F1561" s="41" t="s">
        <v>45</v>
      </c>
      <c r="G1561" s="41" t="s">
        <v>46</v>
      </c>
      <c r="H1561" s="43">
        <v>43061</v>
      </c>
      <c r="I1561" s="46">
        <v>2</v>
      </c>
      <c r="J1561" s="41" t="s">
        <v>47</v>
      </c>
      <c r="K1561" s="41" t="s">
        <v>48</v>
      </c>
      <c r="L1561" s="41"/>
    </row>
    <row r="1562" spans="1:12" s="85" customFormat="1" ht="25.5">
      <c r="A1562" s="41" t="s">
        <v>421</v>
      </c>
      <c r="B1562" s="41" t="s">
        <v>471</v>
      </c>
      <c r="C1562" s="41" t="s">
        <v>1099</v>
      </c>
      <c r="D1562" s="43">
        <v>43059</v>
      </c>
      <c r="E1562" s="84" t="s">
        <v>2821</v>
      </c>
      <c r="F1562" s="41" t="s">
        <v>45</v>
      </c>
      <c r="G1562" s="41" t="s">
        <v>46</v>
      </c>
      <c r="H1562" s="43">
        <v>43059</v>
      </c>
      <c r="I1562" s="46">
        <v>0</v>
      </c>
      <c r="J1562" s="41">
        <v>25</v>
      </c>
      <c r="K1562" s="41" t="s">
        <v>48</v>
      </c>
      <c r="L1562" s="41"/>
    </row>
    <row r="1563" spans="1:12" s="85" customFormat="1" ht="38.25">
      <c r="A1563" s="41" t="s">
        <v>421</v>
      </c>
      <c r="B1563" s="41" t="s">
        <v>471</v>
      </c>
      <c r="C1563" s="41" t="s">
        <v>1099</v>
      </c>
      <c r="D1563" s="43">
        <v>43059</v>
      </c>
      <c r="E1563" s="84" t="s">
        <v>2822</v>
      </c>
      <c r="F1563" s="41" t="s">
        <v>45</v>
      </c>
      <c r="G1563" s="41" t="s">
        <v>46</v>
      </c>
      <c r="H1563" s="43">
        <v>43059</v>
      </c>
      <c r="I1563" s="46">
        <v>0</v>
      </c>
      <c r="J1563" s="41">
        <v>25</v>
      </c>
      <c r="K1563" s="41" t="s">
        <v>48</v>
      </c>
      <c r="L1563" s="41"/>
    </row>
    <row r="1564" spans="1:12" s="85" customFormat="1" ht="25.5">
      <c r="A1564" s="41" t="s">
        <v>421</v>
      </c>
      <c r="B1564" s="41" t="s">
        <v>471</v>
      </c>
      <c r="C1564" s="41" t="s">
        <v>1099</v>
      </c>
      <c r="D1564" s="215" t="s">
        <v>2542</v>
      </c>
      <c r="E1564" s="84" t="s">
        <v>2823</v>
      </c>
      <c r="F1564" s="41" t="s">
        <v>45</v>
      </c>
      <c r="G1564" s="41" t="s">
        <v>46</v>
      </c>
      <c r="H1564" s="43">
        <v>43060</v>
      </c>
      <c r="I1564" s="46">
        <v>0</v>
      </c>
      <c r="J1564" s="41">
        <v>25</v>
      </c>
      <c r="K1564" s="41" t="s">
        <v>48</v>
      </c>
      <c r="L1564" s="41"/>
    </row>
    <row r="1565" spans="1:12" s="85" customFormat="1" ht="25.5">
      <c r="A1565" s="41" t="s">
        <v>421</v>
      </c>
      <c r="B1565" s="41" t="s">
        <v>471</v>
      </c>
      <c r="C1565" s="41" t="s">
        <v>1099</v>
      </c>
      <c r="D1565" s="215" t="s">
        <v>2542</v>
      </c>
      <c r="E1565" s="84" t="s">
        <v>2824</v>
      </c>
      <c r="F1565" s="41" t="s">
        <v>45</v>
      </c>
      <c r="G1565" s="41" t="s">
        <v>46</v>
      </c>
      <c r="H1565" s="43">
        <v>43060</v>
      </c>
      <c r="I1565" s="46">
        <v>0</v>
      </c>
      <c r="J1565" s="41">
        <v>25</v>
      </c>
      <c r="K1565" s="41" t="s">
        <v>48</v>
      </c>
      <c r="L1565" s="41"/>
    </row>
    <row r="1566" spans="1:12" s="85" customFormat="1" ht="38.25">
      <c r="A1566" s="41" t="s">
        <v>421</v>
      </c>
      <c r="B1566" s="41" t="s">
        <v>471</v>
      </c>
      <c r="C1566" s="41" t="s">
        <v>1099</v>
      </c>
      <c r="D1566" s="215" t="s">
        <v>2545</v>
      </c>
      <c r="E1566" s="84" t="s">
        <v>2825</v>
      </c>
      <c r="F1566" s="41" t="s">
        <v>45</v>
      </c>
      <c r="G1566" s="41" t="s">
        <v>46</v>
      </c>
      <c r="H1566" s="43">
        <v>43061</v>
      </c>
      <c r="I1566" s="46">
        <v>0</v>
      </c>
      <c r="J1566" s="41">
        <v>25</v>
      </c>
      <c r="K1566" s="41" t="s">
        <v>48</v>
      </c>
      <c r="L1566" s="41"/>
    </row>
    <row r="1567" spans="1:12" s="85" customFormat="1" ht="25.5">
      <c r="A1567" s="41" t="s">
        <v>421</v>
      </c>
      <c r="B1567" s="41" t="s">
        <v>471</v>
      </c>
      <c r="C1567" s="41" t="s">
        <v>1099</v>
      </c>
      <c r="D1567" s="215" t="s">
        <v>2545</v>
      </c>
      <c r="E1567" s="84" t="s">
        <v>2826</v>
      </c>
      <c r="F1567" s="41" t="s">
        <v>45</v>
      </c>
      <c r="G1567" s="41" t="s">
        <v>46</v>
      </c>
      <c r="H1567" s="43">
        <v>43061</v>
      </c>
      <c r="I1567" s="46">
        <v>0</v>
      </c>
      <c r="J1567" s="41">
        <v>25</v>
      </c>
      <c r="K1567" s="41" t="s">
        <v>48</v>
      </c>
      <c r="L1567" s="41"/>
    </row>
    <row r="1568" spans="1:12" s="85" customFormat="1" ht="25.5">
      <c r="A1568" s="41" t="s">
        <v>421</v>
      </c>
      <c r="B1568" s="41" t="s">
        <v>471</v>
      </c>
      <c r="C1568" s="41" t="s">
        <v>1099</v>
      </c>
      <c r="D1568" s="215" t="s">
        <v>2545</v>
      </c>
      <c r="E1568" s="84" t="s">
        <v>2827</v>
      </c>
      <c r="F1568" s="41" t="s">
        <v>45</v>
      </c>
      <c r="G1568" s="41" t="s">
        <v>46</v>
      </c>
      <c r="H1568" s="43">
        <v>43061</v>
      </c>
      <c r="I1568" s="46">
        <v>0</v>
      </c>
      <c r="J1568" s="41">
        <v>25</v>
      </c>
      <c r="K1568" s="41" t="s">
        <v>48</v>
      </c>
      <c r="L1568" s="41"/>
    </row>
    <row r="1569" spans="1:12" s="85" customFormat="1" ht="25.5">
      <c r="A1569" s="41" t="s">
        <v>421</v>
      </c>
      <c r="B1569" s="41" t="s">
        <v>471</v>
      </c>
      <c r="C1569" s="41" t="s">
        <v>1099</v>
      </c>
      <c r="D1569" s="43">
        <v>43062</v>
      </c>
      <c r="E1569" s="84" t="s">
        <v>2828</v>
      </c>
      <c r="F1569" s="41" t="s">
        <v>45</v>
      </c>
      <c r="G1569" s="41" t="s">
        <v>46</v>
      </c>
      <c r="H1569" s="43">
        <v>43082</v>
      </c>
      <c r="I1569" s="46">
        <f>30-23+13</f>
        <v>20</v>
      </c>
      <c r="J1569" s="41" t="s">
        <v>47</v>
      </c>
      <c r="K1569" s="41" t="s">
        <v>48</v>
      </c>
      <c r="L1569" s="41"/>
    </row>
    <row r="1570" spans="1:12" s="85" customFormat="1" ht="25.5">
      <c r="A1570" s="41" t="s">
        <v>421</v>
      </c>
      <c r="B1570" s="41" t="s">
        <v>471</v>
      </c>
      <c r="C1570" s="41" t="s">
        <v>1099</v>
      </c>
      <c r="D1570" s="43">
        <v>43062</v>
      </c>
      <c r="E1570" s="84" t="s">
        <v>2829</v>
      </c>
      <c r="F1570" s="41" t="s">
        <v>45</v>
      </c>
      <c r="G1570" s="41" t="s">
        <v>46</v>
      </c>
      <c r="H1570" s="43">
        <v>43063</v>
      </c>
      <c r="I1570" s="46">
        <v>1</v>
      </c>
      <c r="J1570" s="41">
        <v>25</v>
      </c>
      <c r="K1570" s="41" t="s">
        <v>48</v>
      </c>
      <c r="L1570" s="41"/>
    </row>
    <row r="1571" spans="1:12" s="85" customFormat="1" ht="38.25">
      <c r="A1571" s="41" t="s">
        <v>421</v>
      </c>
      <c r="B1571" s="41" t="s">
        <v>471</v>
      </c>
      <c r="C1571" s="41" t="s">
        <v>1099</v>
      </c>
      <c r="D1571" s="43">
        <v>43062</v>
      </c>
      <c r="E1571" s="84" t="s">
        <v>2830</v>
      </c>
      <c r="F1571" s="41" t="s">
        <v>45</v>
      </c>
      <c r="G1571" s="41" t="s">
        <v>46</v>
      </c>
      <c r="H1571" s="43">
        <v>43062</v>
      </c>
      <c r="I1571" s="46">
        <v>0</v>
      </c>
      <c r="J1571" s="41">
        <v>25</v>
      </c>
      <c r="K1571" s="41" t="s">
        <v>48</v>
      </c>
      <c r="L1571" s="41"/>
    </row>
    <row r="1572" spans="1:12" s="85" customFormat="1" ht="38.25">
      <c r="A1572" s="41" t="s">
        <v>421</v>
      </c>
      <c r="B1572" s="41" t="s">
        <v>471</v>
      </c>
      <c r="C1572" s="41" t="s">
        <v>1099</v>
      </c>
      <c r="D1572" s="43">
        <v>43062</v>
      </c>
      <c r="E1572" s="84" t="s">
        <v>2830</v>
      </c>
      <c r="F1572" s="41" t="s">
        <v>45</v>
      </c>
      <c r="G1572" s="41" t="s">
        <v>46</v>
      </c>
      <c r="H1572" s="43">
        <v>43062</v>
      </c>
      <c r="I1572" s="46">
        <v>0</v>
      </c>
      <c r="J1572" s="41">
        <v>25</v>
      </c>
      <c r="K1572" s="41" t="s">
        <v>48</v>
      </c>
      <c r="L1572" s="41"/>
    </row>
    <row r="1573" spans="1:12" s="85" customFormat="1" ht="25.5">
      <c r="A1573" s="41" t="s">
        <v>421</v>
      </c>
      <c r="B1573" s="41" t="s">
        <v>471</v>
      </c>
      <c r="C1573" s="41" t="s">
        <v>1099</v>
      </c>
      <c r="D1573" s="43">
        <v>43063</v>
      </c>
      <c r="E1573" s="84" t="s">
        <v>2831</v>
      </c>
      <c r="F1573" s="41" t="s">
        <v>45</v>
      </c>
      <c r="G1573" s="41" t="s">
        <v>46</v>
      </c>
      <c r="H1573" s="43">
        <v>43067</v>
      </c>
      <c r="I1573" s="46">
        <v>4</v>
      </c>
      <c r="J1573" s="41">
        <v>25</v>
      </c>
      <c r="K1573" s="41" t="s">
        <v>48</v>
      </c>
      <c r="L1573" s="41"/>
    </row>
    <row r="1574" spans="1:12" s="85" customFormat="1" ht="25.5">
      <c r="A1574" s="41" t="s">
        <v>421</v>
      </c>
      <c r="B1574" s="41" t="s">
        <v>471</v>
      </c>
      <c r="C1574" s="41" t="s">
        <v>1099</v>
      </c>
      <c r="D1574" s="43">
        <v>43063</v>
      </c>
      <c r="E1574" s="84" t="s">
        <v>2832</v>
      </c>
      <c r="F1574" s="41" t="s">
        <v>45</v>
      </c>
      <c r="G1574" s="41" t="s">
        <v>46</v>
      </c>
      <c r="H1574" s="43">
        <v>43063</v>
      </c>
      <c r="I1574" s="46">
        <v>0</v>
      </c>
      <c r="J1574" s="41">
        <v>25</v>
      </c>
      <c r="K1574" s="41" t="s">
        <v>48</v>
      </c>
      <c r="L1574" s="41"/>
    </row>
    <row r="1575" spans="1:12" s="85" customFormat="1" ht="38.25">
      <c r="A1575" s="41" t="s">
        <v>421</v>
      </c>
      <c r="B1575" s="41" t="s">
        <v>471</v>
      </c>
      <c r="C1575" s="41" t="s">
        <v>1099</v>
      </c>
      <c r="D1575" s="43">
        <v>43063</v>
      </c>
      <c r="E1575" s="84" t="s">
        <v>2833</v>
      </c>
      <c r="F1575" s="41" t="s">
        <v>45</v>
      </c>
      <c r="G1575" s="41" t="s">
        <v>46</v>
      </c>
      <c r="H1575" s="43">
        <v>43063</v>
      </c>
      <c r="I1575" s="46">
        <v>0</v>
      </c>
      <c r="J1575" s="41">
        <v>25</v>
      </c>
      <c r="K1575" s="41" t="s">
        <v>48</v>
      </c>
      <c r="L1575" s="41"/>
    </row>
    <row r="1576" spans="1:12" s="85" customFormat="1" ht="25.5">
      <c r="A1576" s="41" t="s">
        <v>421</v>
      </c>
      <c r="B1576" s="41" t="s">
        <v>471</v>
      </c>
      <c r="C1576" s="41" t="s">
        <v>1099</v>
      </c>
      <c r="D1576" s="43">
        <v>43063</v>
      </c>
      <c r="E1576" s="84" t="s">
        <v>2834</v>
      </c>
      <c r="F1576" s="41" t="s">
        <v>45</v>
      </c>
      <c r="G1576" s="41" t="s">
        <v>46</v>
      </c>
      <c r="H1576" s="43">
        <v>43063</v>
      </c>
      <c r="I1576" s="46">
        <v>0</v>
      </c>
      <c r="J1576" s="41">
        <v>25</v>
      </c>
      <c r="K1576" s="41" t="s">
        <v>48</v>
      </c>
      <c r="L1576" s="41"/>
    </row>
    <row r="1577" spans="1:12" s="85" customFormat="1" ht="25.5">
      <c r="A1577" s="41" t="s">
        <v>421</v>
      </c>
      <c r="B1577" s="41" t="s">
        <v>471</v>
      </c>
      <c r="C1577" s="41" t="s">
        <v>1099</v>
      </c>
      <c r="D1577" s="43">
        <v>43066</v>
      </c>
      <c r="E1577" s="84" t="s">
        <v>2835</v>
      </c>
      <c r="F1577" s="41" t="s">
        <v>45</v>
      </c>
      <c r="G1577" s="41" t="s">
        <v>46</v>
      </c>
      <c r="H1577" s="43">
        <v>43082</v>
      </c>
      <c r="I1577" s="46">
        <f>30-27+13</f>
        <v>16</v>
      </c>
      <c r="J1577" s="41" t="s">
        <v>47</v>
      </c>
      <c r="K1577" s="41" t="s">
        <v>48</v>
      </c>
      <c r="L1577" s="41"/>
    </row>
    <row r="1578" spans="1:12" s="85" customFormat="1" ht="25.5">
      <c r="A1578" s="41" t="s">
        <v>421</v>
      </c>
      <c r="B1578" s="41" t="s">
        <v>471</v>
      </c>
      <c r="C1578" s="41" t="s">
        <v>1099</v>
      </c>
      <c r="D1578" s="43">
        <v>43066</v>
      </c>
      <c r="E1578" s="84" t="s">
        <v>2836</v>
      </c>
      <c r="F1578" s="41" t="s">
        <v>45</v>
      </c>
      <c r="G1578" s="41" t="s">
        <v>46</v>
      </c>
      <c r="H1578" s="43">
        <v>43066</v>
      </c>
      <c r="I1578" s="46">
        <v>0</v>
      </c>
      <c r="J1578" s="41">
        <v>25</v>
      </c>
      <c r="K1578" s="41" t="s">
        <v>48</v>
      </c>
      <c r="L1578" s="41"/>
    </row>
    <row r="1579" spans="1:12" s="85" customFormat="1" ht="38.25">
      <c r="A1579" s="41" t="s">
        <v>421</v>
      </c>
      <c r="B1579" s="41" t="s">
        <v>471</v>
      </c>
      <c r="C1579" s="41" t="s">
        <v>1099</v>
      </c>
      <c r="D1579" s="43">
        <v>43066</v>
      </c>
      <c r="E1579" s="84" t="s">
        <v>2837</v>
      </c>
      <c r="F1579" s="41" t="s">
        <v>45</v>
      </c>
      <c r="G1579" s="41" t="s">
        <v>46</v>
      </c>
      <c r="H1579" s="43">
        <v>43066</v>
      </c>
      <c r="I1579" s="46">
        <v>0</v>
      </c>
      <c r="J1579" s="41">
        <v>25</v>
      </c>
      <c r="K1579" s="41" t="s">
        <v>48</v>
      </c>
      <c r="L1579" s="41"/>
    </row>
    <row r="1580" spans="1:12" s="85" customFormat="1" ht="25.5">
      <c r="A1580" s="41" t="s">
        <v>421</v>
      </c>
      <c r="B1580" s="41" t="s">
        <v>471</v>
      </c>
      <c r="C1580" s="41" t="s">
        <v>1099</v>
      </c>
      <c r="D1580" s="43">
        <v>43066</v>
      </c>
      <c r="E1580" s="84" t="s">
        <v>2838</v>
      </c>
      <c r="F1580" s="41" t="s">
        <v>45</v>
      </c>
      <c r="G1580" s="41" t="s">
        <v>46</v>
      </c>
      <c r="H1580" s="43">
        <v>43066</v>
      </c>
      <c r="I1580" s="46">
        <v>0</v>
      </c>
      <c r="J1580" s="41">
        <v>25</v>
      </c>
      <c r="K1580" s="41" t="s">
        <v>48</v>
      </c>
      <c r="L1580" s="41"/>
    </row>
    <row r="1581" spans="1:12" s="85" customFormat="1" ht="25.5">
      <c r="A1581" s="41" t="s">
        <v>421</v>
      </c>
      <c r="B1581" s="41" t="s">
        <v>471</v>
      </c>
      <c r="C1581" s="41" t="s">
        <v>1099</v>
      </c>
      <c r="D1581" s="43">
        <v>43066</v>
      </c>
      <c r="E1581" s="84" t="s">
        <v>2839</v>
      </c>
      <c r="F1581" s="41" t="s">
        <v>45</v>
      </c>
      <c r="G1581" s="41" t="s">
        <v>46</v>
      </c>
      <c r="H1581" s="43">
        <v>43068</v>
      </c>
      <c r="I1581" s="46">
        <v>2</v>
      </c>
      <c r="J1581" s="41">
        <v>25</v>
      </c>
      <c r="K1581" s="41" t="s">
        <v>48</v>
      </c>
      <c r="L1581" s="41"/>
    </row>
    <row r="1582" spans="1:12" s="85" customFormat="1" ht="25.5">
      <c r="A1582" s="41" t="s">
        <v>421</v>
      </c>
      <c r="B1582" s="41" t="s">
        <v>471</v>
      </c>
      <c r="C1582" s="41" t="s">
        <v>1099</v>
      </c>
      <c r="D1582" s="43">
        <v>43066</v>
      </c>
      <c r="E1582" s="84" t="s">
        <v>2840</v>
      </c>
      <c r="F1582" s="41" t="s">
        <v>45</v>
      </c>
      <c r="G1582" s="41" t="s">
        <v>46</v>
      </c>
      <c r="H1582" s="43">
        <v>43067</v>
      </c>
      <c r="I1582" s="46">
        <v>1</v>
      </c>
      <c r="J1582" s="41">
        <v>25</v>
      </c>
      <c r="K1582" s="41" t="s">
        <v>48</v>
      </c>
      <c r="L1582" s="41"/>
    </row>
    <row r="1583" spans="1:12" s="85" customFormat="1" ht="25.5">
      <c r="A1583" s="41" t="s">
        <v>421</v>
      </c>
      <c r="B1583" s="41" t="s">
        <v>471</v>
      </c>
      <c r="C1583" s="41" t="s">
        <v>1099</v>
      </c>
      <c r="D1583" s="43">
        <v>43066</v>
      </c>
      <c r="E1583" s="84" t="s">
        <v>2841</v>
      </c>
      <c r="F1583" s="41" t="s">
        <v>45</v>
      </c>
      <c r="G1583" s="41" t="s">
        <v>46</v>
      </c>
      <c r="H1583" s="43">
        <v>43067</v>
      </c>
      <c r="I1583" s="46">
        <v>1</v>
      </c>
      <c r="J1583" s="41">
        <v>25</v>
      </c>
      <c r="K1583" s="41" t="s">
        <v>48</v>
      </c>
      <c r="L1583" s="41"/>
    </row>
    <row r="1584" spans="1:12" s="85" customFormat="1" ht="25.5">
      <c r="A1584" s="41" t="s">
        <v>421</v>
      </c>
      <c r="B1584" s="41" t="s">
        <v>471</v>
      </c>
      <c r="C1584" s="41" t="s">
        <v>1099</v>
      </c>
      <c r="D1584" s="43">
        <v>43066</v>
      </c>
      <c r="E1584" s="84" t="s">
        <v>2842</v>
      </c>
      <c r="F1584" s="41" t="s">
        <v>45</v>
      </c>
      <c r="G1584" s="41" t="s">
        <v>46</v>
      </c>
      <c r="H1584" s="43">
        <v>43066</v>
      </c>
      <c r="I1584" s="46">
        <v>0</v>
      </c>
      <c r="J1584" s="41">
        <v>25</v>
      </c>
      <c r="K1584" s="41" t="s">
        <v>48</v>
      </c>
      <c r="L1584" s="41"/>
    </row>
    <row r="1585" spans="1:12" s="85" customFormat="1" ht="38.25">
      <c r="A1585" s="41" t="s">
        <v>421</v>
      </c>
      <c r="B1585" s="41" t="s">
        <v>471</v>
      </c>
      <c r="C1585" s="41" t="s">
        <v>1099</v>
      </c>
      <c r="D1585" s="43">
        <v>43067</v>
      </c>
      <c r="E1585" s="84" t="s">
        <v>2843</v>
      </c>
      <c r="F1585" s="41" t="s">
        <v>45</v>
      </c>
      <c r="G1585" s="41" t="s">
        <v>46</v>
      </c>
      <c r="H1585" s="43">
        <v>43067</v>
      </c>
      <c r="I1585" s="46">
        <v>0</v>
      </c>
      <c r="J1585" s="41">
        <v>25</v>
      </c>
      <c r="K1585" s="41" t="s">
        <v>48</v>
      </c>
      <c r="L1585" s="41"/>
    </row>
    <row r="1586" spans="1:12" s="85" customFormat="1" ht="38.25">
      <c r="A1586" s="41" t="s">
        <v>421</v>
      </c>
      <c r="B1586" s="41" t="s">
        <v>471</v>
      </c>
      <c r="C1586" s="41" t="s">
        <v>1099</v>
      </c>
      <c r="D1586" s="43">
        <v>43067</v>
      </c>
      <c r="E1586" s="84" t="s">
        <v>2844</v>
      </c>
      <c r="F1586" s="41" t="s">
        <v>45</v>
      </c>
      <c r="G1586" s="41" t="s">
        <v>46</v>
      </c>
      <c r="H1586" s="43">
        <v>43067</v>
      </c>
      <c r="I1586" s="46">
        <v>0</v>
      </c>
      <c r="J1586" s="41">
        <v>25</v>
      </c>
      <c r="K1586" s="41" t="s">
        <v>48</v>
      </c>
      <c r="L1586" s="41"/>
    </row>
    <row r="1587" spans="1:12" s="85" customFormat="1" ht="38.25">
      <c r="A1587" s="41" t="s">
        <v>421</v>
      </c>
      <c r="B1587" s="41" t="s">
        <v>471</v>
      </c>
      <c r="C1587" s="41" t="s">
        <v>1099</v>
      </c>
      <c r="D1587" s="43">
        <v>43067</v>
      </c>
      <c r="E1587" s="84" t="s">
        <v>2845</v>
      </c>
      <c r="F1587" s="41" t="s">
        <v>45</v>
      </c>
      <c r="G1587" s="41" t="s">
        <v>46</v>
      </c>
      <c r="H1587" s="43">
        <v>43067</v>
      </c>
      <c r="I1587" s="46">
        <v>0</v>
      </c>
      <c r="J1587" s="41">
        <v>25</v>
      </c>
      <c r="K1587" s="41" t="s">
        <v>48</v>
      </c>
      <c r="L1587" s="41"/>
    </row>
    <row r="1588" spans="1:12" s="85" customFormat="1" ht="25.5">
      <c r="A1588" s="41" t="s">
        <v>421</v>
      </c>
      <c r="B1588" s="41" t="s">
        <v>471</v>
      </c>
      <c r="C1588" s="41" t="s">
        <v>1099</v>
      </c>
      <c r="D1588" s="43">
        <v>43068</v>
      </c>
      <c r="E1588" s="84" t="s">
        <v>2846</v>
      </c>
      <c r="F1588" s="41" t="s">
        <v>45</v>
      </c>
      <c r="G1588" s="41" t="s">
        <v>46</v>
      </c>
      <c r="H1588" s="43">
        <v>43068</v>
      </c>
      <c r="I1588" s="46">
        <v>0</v>
      </c>
      <c r="J1588" s="41">
        <v>25</v>
      </c>
      <c r="K1588" s="41" t="s">
        <v>48</v>
      </c>
      <c r="L1588" s="41"/>
    </row>
    <row r="1589" spans="1:12" s="85" customFormat="1" ht="25.5">
      <c r="A1589" s="41" t="s">
        <v>421</v>
      </c>
      <c r="B1589" s="41" t="s">
        <v>471</v>
      </c>
      <c r="C1589" s="41" t="s">
        <v>1099</v>
      </c>
      <c r="D1589" s="43">
        <v>43068</v>
      </c>
      <c r="E1589" s="84" t="s">
        <v>2847</v>
      </c>
      <c r="F1589" s="41" t="s">
        <v>45</v>
      </c>
      <c r="G1589" s="41" t="s">
        <v>46</v>
      </c>
      <c r="H1589" s="43">
        <v>43068</v>
      </c>
      <c r="I1589" s="46">
        <v>0</v>
      </c>
      <c r="J1589" s="41">
        <v>25</v>
      </c>
      <c r="K1589" s="41" t="s">
        <v>48</v>
      </c>
      <c r="L1589" s="41"/>
    </row>
    <row r="1590" spans="1:12" s="85" customFormat="1" ht="25.5">
      <c r="A1590" s="41" t="s">
        <v>421</v>
      </c>
      <c r="B1590" s="41" t="s">
        <v>471</v>
      </c>
      <c r="C1590" s="41" t="s">
        <v>1099</v>
      </c>
      <c r="D1590" s="43">
        <v>43068</v>
      </c>
      <c r="E1590" s="65" t="s">
        <v>2848</v>
      </c>
      <c r="F1590" s="41" t="s">
        <v>45</v>
      </c>
      <c r="G1590" s="41" t="s">
        <v>46</v>
      </c>
      <c r="H1590" s="43">
        <v>43068</v>
      </c>
      <c r="I1590" s="46">
        <v>0</v>
      </c>
      <c r="J1590" s="41">
        <v>25</v>
      </c>
      <c r="K1590" s="41" t="s">
        <v>48</v>
      </c>
      <c r="L1590" s="41"/>
    </row>
    <row r="1591" spans="1:12" s="85" customFormat="1" ht="25.5">
      <c r="A1591" s="41" t="s">
        <v>421</v>
      </c>
      <c r="B1591" s="41" t="s">
        <v>471</v>
      </c>
      <c r="C1591" s="41" t="s">
        <v>1099</v>
      </c>
      <c r="D1591" s="43">
        <v>43068</v>
      </c>
      <c r="E1591" s="65" t="s">
        <v>2849</v>
      </c>
      <c r="F1591" s="41" t="s">
        <v>45</v>
      </c>
      <c r="G1591" s="41" t="s">
        <v>46</v>
      </c>
      <c r="H1591" s="43">
        <v>43068</v>
      </c>
      <c r="I1591" s="46">
        <v>0</v>
      </c>
      <c r="J1591" s="41">
        <v>25</v>
      </c>
      <c r="K1591" s="41" t="s">
        <v>48</v>
      </c>
      <c r="L1591" s="41"/>
    </row>
    <row r="1592" spans="1:12" s="85" customFormat="1" ht="25.5">
      <c r="A1592" s="41" t="s">
        <v>421</v>
      </c>
      <c r="B1592" s="41" t="s">
        <v>471</v>
      </c>
      <c r="C1592" s="41" t="s">
        <v>1099</v>
      </c>
      <c r="D1592" s="43">
        <v>43068</v>
      </c>
      <c r="E1592" s="65" t="s">
        <v>2850</v>
      </c>
      <c r="F1592" s="41" t="s">
        <v>45</v>
      </c>
      <c r="G1592" s="41" t="s">
        <v>46</v>
      </c>
      <c r="H1592" s="43">
        <v>43068</v>
      </c>
      <c r="I1592" s="46">
        <v>0</v>
      </c>
      <c r="J1592" s="41">
        <v>25</v>
      </c>
      <c r="K1592" s="41" t="s">
        <v>48</v>
      </c>
      <c r="L1592" s="41"/>
    </row>
    <row r="1593" spans="1:12" s="85" customFormat="1" ht="25.5">
      <c r="A1593" s="41" t="s">
        <v>421</v>
      </c>
      <c r="B1593" s="41" t="s">
        <v>471</v>
      </c>
      <c r="C1593" s="41" t="s">
        <v>1099</v>
      </c>
      <c r="D1593" s="43">
        <v>43068</v>
      </c>
      <c r="E1593" s="65" t="s">
        <v>2851</v>
      </c>
      <c r="F1593" s="41" t="s">
        <v>45</v>
      </c>
      <c r="G1593" s="41" t="s">
        <v>46</v>
      </c>
      <c r="H1593" s="43">
        <v>43068</v>
      </c>
      <c r="I1593" s="46">
        <v>0</v>
      </c>
      <c r="J1593" s="41">
        <v>25</v>
      </c>
      <c r="K1593" s="41" t="s">
        <v>48</v>
      </c>
      <c r="L1593" s="41"/>
    </row>
    <row r="1594" spans="1:12" s="85" customFormat="1" ht="38.25">
      <c r="A1594" s="41" t="s">
        <v>421</v>
      </c>
      <c r="B1594" s="41" t="s">
        <v>471</v>
      </c>
      <c r="C1594" s="41" t="s">
        <v>1099</v>
      </c>
      <c r="D1594" s="43">
        <v>43068</v>
      </c>
      <c r="E1594" s="65" t="s">
        <v>2852</v>
      </c>
      <c r="F1594" s="41" t="s">
        <v>45</v>
      </c>
      <c r="G1594" s="41" t="s">
        <v>46</v>
      </c>
      <c r="H1594" s="43">
        <v>43068</v>
      </c>
      <c r="I1594" s="46">
        <v>0</v>
      </c>
      <c r="J1594" s="41">
        <v>25</v>
      </c>
      <c r="K1594" s="41" t="s">
        <v>48</v>
      </c>
      <c r="L1594" s="41"/>
    </row>
    <row r="1595" spans="1:12" s="85" customFormat="1" ht="25.5">
      <c r="A1595" s="41" t="s">
        <v>421</v>
      </c>
      <c r="B1595" s="41" t="s">
        <v>471</v>
      </c>
      <c r="C1595" s="41" t="s">
        <v>1099</v>
      </c>
      <c r="D1595" s="215" t="s">
        <v>2586</v>
      </c>
      <c r="E1595" s="84" t="s">
        <v>2853</v>
      </c>
      <c r="F1595" s="41" t="s">
        <v>45</v>
      </c>
      <c r="G1595" s="41" t="s">
        <v>46</v>
      </c>
      <c r="H1595" s="43">
        <v>43089</v>
      </c>
      <c r="I1595" s="46">
        <v>19</v>
      </c>
      <c r="J1595" s="41" t="s">
        <v>47</v>
      </c>
      <c r="K1595" s="41" t="s">
        <v>48</v>
      </c>
      <c r="L1595" s="41"/>
    </row>
    <row r="1596" spans="1:12" s="85" customFormat="1" ht="25.5">
      <c r="A1596" s="41" t="s">
        <v>421</v>
      </c>
      <c r="B1596" s="41" t="s">
        <v>471</v>
      </c>
      <c r="C1596" s="41" t="s">
        <v>1099</v>
      </c>
      <c r="D1596" s="215" t="s">
        <v>2687</v>
      </c>
      <c r="E1596" s="84" t="s">
        <v>2854</v>
      </c>
      <c r="F1596" s="41" t="s">
        <v>45</v>
      </c>
      <c r="G1596" s="41" t="s">
        <v>46</v>
      </c>
      <c r="H1596" s="43">
        <v>43073</v>
      </c>
      <c r="I1596" s="46">
        <v>0</v>
      </c>
      <c r="J1596" s="41">
        <v>25</v>
      </c>
      <c r="K1596" s="41" t="s">
        <v>48</v>
      </c>
      <c r="L1596" s="41"/>
    </row>
    <row r="1597" spans="1:12" s="85" customFormat="1" ht="25.5">
      <c r="A1597" s="41" t="s">
        <v>421</v>
      </c>
      <c r="B1597" s="41" t="s">
        <v>471</v>
      </c>
      <c r="C1597" s="41" t="s">
        <v>1099</v>
      </c>
      <c r="D1597" s="215" t="s">
        <v>2687</v>
      </c>
      <c r="E1597" s="84" t="s">
        <v>2855</v>
      </c>
      <c r="F1597" s="41" t="s">
        <v>45</v>
      </c>
      <c r="G1597" s="41" t="s">
        <v>46</v>
      </c>
      <c r="H1597" s="43">
        <v>43073</v>
      </c>
      <c r="I1597" s="46">
        <v>0</v>
      </c>
      <c r="J1597" s="41">
        <v>25</v>
      </c>
      <c r="K1597" s="41" t="s">
        <v>48</v>
      </c>
      <c r="L1597" s="41"/>
    </row>
    <row r="1598" spans="1:12" s="85" customFormat="1" ht="25.5">
      <c r="A1598" s="41" t="s">
        <v>421</v>
      </c>
      <c r="B1598" s="41" t="s">
        <v>471</v>
      </c>
      <c r="C1598" s="41" t="s">
        <v>1099</v>
      </c>
      <c r="D1598" s="215" t="s">
        <v>2687</v>
      </c>
      <c r="E1598" s="84" t="s">
        <v>2856</v>
      </c>
      <c r="F1598" s="41" t="s">
        <v>45</v>
      </c>
      <c r="G1598" s="41" t="s">
        <v>46</v>
      </c>
      <c r="H1598" s="43">
        <v>43073</v>
      </c>
      <c r="I1598" s="46">
        <v>0</v>
      </c>
      <c r="J1598" s="41">
        <v>25</v>
      </c>
      <c r="K1598" s="41" t="s">
        <v>48</v>
      </c>
      <c r="L1598" s="41"/>
    </row>
    <row r="1599" spans="1:12" s="85" customFormat="1" ht="25.5">
      <c r="A1599" s="41" t="s">
        <v>421</v>
      </c>
      <c r="B1599" s="41" t="s">
        <v>471</v>
      </c>
      <c r="C1599" s="41" t="s">
        <v>97</v>
      </c>
      <c r="D1599" s="43">
        <v>43074</v>
      </c>
      <c r="E1599" s="84" t="s">
        <v>2857</v>
      </c>
      <c r="F1599" s="41" t="s">
        <v>45</v>
      </c>
      <c r="G1599" s="41" t="s">
        <v>46</v>
      </c>
      <c r="H1599" s="43">
        <v>43439</v>
      </c>
      <c r="I1599" s="42">
        <v>0</v>
      </c>
      <c r="J1599" s="41">
        <v>25</v>
      </c>
      <c r="K1599" s="41" t="s">
        <v>48</v>
      </c>
      <c r="L1599" s="41"/>
    </row>
    <row r="1600" spans="1:12" s="85" customFormat="1" ht="25.5">
      <c r="A1600" s="41" t="s">
        <v>421</v>
      </c>
      <c r="B1600" s="41" t="s">
        <v>471</v>
      </c>
      <c r="C1600" s="41" t="s">
        <v>97</v>
      </c>
      <c r="D1600" s="43">
        <v>43075</v>
      </c>
      <c r="E1600" s="84" t="s">
        <v>2858</v>
      </c>
      <c r="F1600" s="41" t="s">
        <v>45</v>
      </c>
      <c r="G1600" s="41" t="s">
        <v>46</v>
      </c>
      <c r="H1600" s="43">
        <v>43440</v>
      </c>
      <c r="I1600" s="42">
        <v>0</v>
      </c>
      <c r="J1600" s="41">
        <v>25</v>
      </c>
      <c r="K1600" s="41" t="s">
        <v>48</v>
      </c>
      <c r="L1600" s="41"/>
    </row>
    <row r="1601" spans="1:12" s="85" customFormat="1" ht="25.5">
      <c r="A1601" s="41" t="s">
        <v>421</v>
      </c>
      <c r="B1601" s="41" t="s">
        <v>471</v>
      </c>
      <c r="C1601" s="41" t="s">
        <v>97</v>
      </c>
      <c r="D1601" s="43">
        <v>43075</v>
      </c>
      <c r="E1601" s="84" t="s">
        <v>2859</v>
      </c>
      <c r="F1601" s="41" t="s">
        <v>45</v>
      </c>
      <c r="G1601" s="41" t="s">
        <v>46</v>
      </c>
      <c r="H1601" s="43">
        <v>43440</v>
      </c>
      <c r="I1601" s="42">
        <v>0</v>
      </c>
      <c r="J1601" s="41">
        <v>25</v>
      </c>
      <c r="K1601" s="41" t="s">
        <v>48</v>
      </c>
      <c r="L1601" s="41"/>
    </row>
    <row r="1602" spans="1:12" s="85" customFormat="1" ht="25.5">
      <c r="A1602" s="41" t="s">
        <v>421</v>
      </c>
      <c r="B1602" s="41" t="s">
        <v>471</v>
      </c>
      <c r="C1602" s="41" t="s">
        <v>97</v>
      </c>
      <c r="D1602" s="43">
        <v>43075</v>
      </c>
      <c r="E1602" s="84" t="s">
        <v>2860</v>
      </c>
      <c r="F1602" s="41" t="s">
        <v>45</v>
      </c>
      <c r="G1602" s="41" t="s">
        <v>46</v>
      </c>
      <c r="H1602" s="43">
        <v>43440</v>
      </c>
      <c r="I1602" s="42">
        <v>0</v>
      </c>
      <c r="J1602" s="41">
        <v>25</v>
      </c>
      <c r="K1602" s="41" t="s">
        <v>48</v>
      </c>
      <c r="L1602" s="41"/>
    </row>
    <row r="1603" spans="1:12" s="85" customFormat="1" ht="25.5">
      <c r="A1603" s="41" t="s">
        <v>421</v>
      </c>
      <c r="B1603" s="41" t="s">
        <v>471</v>
      </c>
      <c r="C1603" s="41" t="s">
        <v>97</v>
      </c>
      <c r="D1603" s="43">
        <v>43075</v>
      </c>
      <c r="E1603" s="84" t="s">
        <v>2861</v>
      </c>
      <c r="F1603" s="41" t="s">
        <v>45</v>
      </c>
      <c r="G1603" s="41" t="s">
        <v>46</v>
      </c>
      <c r="H1603" s="43">
        <v>43440</v>
      </c>
      <c r="I1603" s="42">
        <v>0</v>
      </c>
      <c r="J1603" s="41">
        <v>25</v>
      </c>
      <c r="K1603" s="41" t="s">
        <v>48</v>
      </c>
      <c r="L1603" s="41"/>
    </row>
    <row r="1604" spans="1:12" s="85" customFormat="1" ht="25.5">
      <c r="A1604" s="41" t="s">
        <v>421</v>
      </c>
      <c r="B1604" s="41" t="s">
        <v>471</v>
      </c>
      <c r="C1604" s="41" t="s">
        <v>97</v>
      </c>
      <c r="D1604" s="43">
        <v>43076</v>
      </c>
      <c r="E1604" s="84" t="s">
        <v>2862</v>
      </c>
      <c r="F1604" s="41" t="s">
        <v>45</v>
      </c>
      <c r="G1604" s="41" t="s">
        <v>46</v>
      </c>
      <c r="H1604" s="43">
        <v>43441</v>
      </c>
      <c r="I1604" s="42">
        <v>0</v>
      </c>
      <c r="J1604" s="41">
        <v>25</v>
      </c>
      <c r="K1604" s="41" t="s">
        <v>48</v>
      </c>
      <c r="L1604" s="41"/>
    </row>
    <row r="1605" spans="1:12" s="85" customFormat="1" ht="25.5">
      <c r="A1605" s="41" t="s">
        <v>421</v>
      </c>
      <c r="B1605" s="41" t="s">
        <v>471</v>
      </c>
      <c r="C1605" s="41" t="s">
        <v>97</v>
      </c>
      <c r="D1605" s="43">
        <v>43077</v>
      </c>
      <c r="E1605" s="84" t="s">
        <v>2863</v>
      </c>
      <c r="F1605" s="41" t="s">
        <v>45</v>
      </c>
      <c r="G1605" s="41" t="s">
        <v>46</v>
      </c>
      <c r="H1605" s="43">
        <v>43442</v>
      </c>
      <c r="I1605" s="42">
        <v>0</v>
      </c>
      <c r="J1605" s="41">
        <v>25</v>
      </c>
      <c r="K1605" s="41" t="s">
        <v>48</v>
      </c>
      <c r="L1605" s="41"/>
    </row>
    <row r="1606" spans="1:12" s="85" customFormat="1" ht="25.5">
      <c r="A1606" s="41" t="s">
        <v>421</v>
      </c>
      <c r="B1606" s="41" t="s">
        <v>471</v>
      </c>
      <c r="C1606" s="41" t="s">
        <v>97</v>
      </c>
      <c r="D1606" s="43">
        <v>43080</v>
      </c>
      <c r="E1606" s="84" t="s">
        <v>2864</v>
      </c>
      <c r="F1606" s="41" t="s">
        <v>45</v>
      </c>
      <c r="G1606" s="41" t="s">
        <v>46</v>
      </c>
      <c r="H1606" s="43">
        <v>43445</v>
      </c>
      <c r="I1606" s="42">
        <v>0</v>
      </c>
      <c r="J1606" s="41">
        <v>25</v>
      </c>
      <c r="K1606" s="41" t="s">
        <v>48</v>
      </c>
      <c r="L1606" s="41"/>
    </row>
    <row r="1607" spans="1:12" s="85" customFormat="1" ht="25.5">
      <c r="A1607" s="41" t="s">
        <v>421</v>
      </c>
      <c r="B1607" s="41" t="s">
        <v>471</v>
      </c>
      <c r="C1607" s="41" t="s">
        <v>97</v>
      </c>
      <c r="D1607" s="43">
        <v>43081</v>
      </c>
      <c r="E1607" s="84" t="s">
        <v>2865</v>
      </c>
      <c r="F1607" s="41" t="s">
        <v>45</v>
      </c>
      <c r="G1607" s="41" t="s">
        <v>46</v>
      </c>
      <c r="H1607" s="43">
        <v>43081</v>
      </c>
      <c r="I1607" s="46">
        <v>0</v>
      </c>
      <c r="J1607" s="41" t="s">
        <v>47</v>
      </c>
      <c r="K1607" s="41" t="s">
        <v>48</v>
      </c>
      <c r="L1607" s="41"/>
    </row>
    <row r="1608" spans="1:12" s="85" customFormat="1" ht="38.25">
      <c r="A1608" s="41" t="s">
        <v>421</v>
      </c>
      <c r="B1608" s="41" t="s">
        <v>471</v>
      </c>
      <c r="C1608" s="41" t="s">
        <v>97</v>
      </c>
      <c r="D1608" s="43">
        <v>43081</v>
      </c>
      <c r="E1608" s="84" t="s">
        <v>2866</v>
      </c>
      <c r="F1608" s="41" t="s">
        <v>45</v>
      </c>
      <c r="G1608" s="41" t="s">
        <v>46</v>
      </c>
      <c r="H1608" s="43">
        <v>43081</v>
      </c>
      <c r="I1608" s="46">
        <v>0</v>
      </c>
      <c r="J1608" s="41">
        <v>25</v>
      </c>
      <c r="K1608" s="41" t="s">
        <v>48</v>
      </c>
      <c r="L1608" s="41"/>
    </row>
    <row r="1609" spans="1:12" s="85" customFormat="1" ht="25.5">
      <c r="A1609" s="41" t="s">
        <v>421</v>
      </c>
      <c r="B1609" s="41" t="s">
        <v>471</v>
      </c>
      <c r="C1609" s="41" t="s">
        <v>97</v>
      </c>
      <c r="D1609" s="43">
        <v>43081</v>
      </c>
      <c r="E1609" s="84" t="s">
        <v>2867</v>
      </c>
      <c r="F1609" s="41" t="s">
        <v>45</v>
      </c>
      <c r="G1609" s="41" t="s">
        <v>46</v>
      </c>
      <c r="H1609" s="43">
        <v>43081</v>
      </c>
      <c r="I1609" s="46">
        <v>0</v>
      </c>
      <c r="J1609" s="41">
        <v>25</v>
      </c>
      <c r="K1609" s="41" t="s">
        <v>48</v>
      </c>
      <c r="L1609" s="41"/>
    </row>
    <row r="1610" spans="1:12" s="85" customFormat="1" ht="25.5">
      <c r="A1610" s="41" t="s">
        <v>421</v>
      </c>
      <c r="B1610" s="41" t="s">
        <v>471</v>
      </c>
      <c r="C1610" s="41" t="s">
        <v>97</v>
      </c>
      <c r="D1610" s="43">
        <v>43082</v>
      </c>
      <c r="E1610" s="84" t="s">
        <v>2868</v>
      </c>
      <c r="F1610" s="41" t="s">
        <v>45</v>
      </c>
      <c r="G1610" s="41" t="s">
        <v>46</v>
      </c>
      <c r="H1610" s="43">
        <v>43082</v>
      </c>
      <c r="I1610" s="46">
        <v>0</v>
      </c>
      <c r="J1610" s="41">
        <v>25</v>
      </c>
      <c r="K1610" s="41" t="s">
        <v>48</v>
      </c>
      <c r="L1610" s="41"/>
    </row>
    <row r="1611" spans="1:12" s="85" customFormat="1" ht="25.5">
      <c r="A1611" s="41" t="s">
        <v>421</v>
      </c>
      <c r="B1611" s="41" t="s">
        <v>471</v>
      </c>
      <c r="C1611" s="41" t="s">
        <v>97</v>
      </c>
      <c r="D1611" s="43">
        <v>43082</v>
      </c>
      <c r="E1611" s="84" t="s">
        <v>2869</v>
      </c>
      <c r="F1611" s="41" t="s">
        <v>45</v>
      </c>
      <c r="G1611" s="41" t="s">
        <v>46</v>
      </c>
      <c r="H1611" s="43">
        <v>43083</v>
      </c>
      <c r="I1611" s="46">
        <v>1</v>
      </c>
      <c r="J1611" s="41">
        <v>25</v>
      </c>
      <c r="K1611" s="41" t="s">
        <v>48</v>
      </c>
      <c r="L1611" s="41"/>
    </row>
    <row r="1612" spans="1:12" s="85" customFormat="1" ht="25.5">
      <c r="A1612" s="41" t="s">
        <v>421</v>
      </c>
      <c r="B1612" s="41" t="s">
        <v>471</v>
      </c>
      <c r="C1612" s="41" t="s">
        <v>97</v>
      </c>
      <c r="D1612" s="43">
        <v>43083</v>
      </c>
      <c r="E1612" s="84" t="s">
        <v>2870</v>
      </c>
      <c r="F1612" s="41" t="s">
        <v>45</v>
      </c>
      <c r="G1612" s="41" t="s">
        <v>46</v>
      </c>
      <c r="H1612" s="43">
        <v>43083</v>
      </c>
      <c r="I1612" s="46">
        <v>0</v>
      </c>
      <c r="J1612" s="41">
        <v>25</v>
      </c>
      <c r="K1612" s="41" t="s">
        <v>48</v>
      </c>
      <c r="L1612" s="41"/>
    </row>
    <row r="1613" spans="1:12" s="85" customFormat="1" ht="25.5">
      <c r="A1613" s="41" t="s">
        <v>421</v>
      </c>
      <c r="B1613" s="41" t="s">
        <v>471</v>
      </c>
      <c r="C1613" s="41" t="s">
        <v>97</v>
      </c>
      <c r="D1613" s="43">
        <v>43083</v>
      </c>
      <c r="E1613" s="84" t="s">
        <v>2871</v>
      </c>
      <c r="F1613" s="41" t="s">
        <v>45</v>
      </c>
      <c r="G1613" s="41" t="s">
        <v>46</v>
      </c>
      <c r="H1613" s="43">
        <v>43083</v>
      </c>
      <c r="I1613" s="46">
        <v>0</v>
      </c>
      <c r="J1613" s="41">
        <v>25</v>
      </c>
      <c r="K1613" s="41" t="s">
        <v>48</v>
      </c>
      <c r="L1613" s="41"/>
    </row>
    <row r="1614" spans="1:12" s="85" customFormat="1" ht="25.5">
      <c r="A1614" s="41" t="s">
        <v>421</v>
      </c>
      <c r="B1614" s="41" t="s">
        <v>471</v>
      </c>
      <c r="C1614" s="41" t="s">
        <v>97</v>
      </c>
      <c r="D1614" s="43">
        <v>43084</v>
      </c>
      <c r="E1614" s="84" t="s">
        <v>2872</v>
      </c>
      <c r="F1614" s="41" t="s">
        <v>45</v>
      </c>
      <c r="G1614" s="41" t="s">
        <v>46</v>
      </c>
      <c r="H1614" s="43">
        <v>43087</v>
      </c>
      <c r="I1614" s="46">
        <v>3</v>
      </c>
      <c r="J1614" s="41">
        <v>25</v>
      </c>
      <c r="K1614" s="41" t="s">
        <v>48</v>
      </c>
      <c r="L1614" s="41"/>
    </row>
    <row r="1615" spans="1:12" s="85" customFormat="1" ht="25.5">
      <c r="A1615" s="41" t="s">
        <v>421</v>
      </c>
      <c r="B1615" s="41" t="s">
        <v>471</v>
      </c>
      <c r="C1615" s="41" t="s">
        <v>1099</v>
      </c>
      <c r="D1615" s="215" t="s">
        <v>2563</v>
      </c>
      <c r="E1615" s="84" t="s">
        <v>2873</v>
      </c>
      <c r="F1615" s="41" t="s">
        <v>45</v>
      </c>
      <c r="G1615" s="41" t="s">
        <v>46</v>
      </c>
      <c r="H1615" s="43">
        <v>43090</v>
      </c>
      <c r="I1615" s="46">
        <v>1</v>
      </c>
      <c r="J1615" s="41">
        <v>25</v>
      </c>
      <c r="K1615" s="41" t="s">
        <v>48</v>
      </c>
      <c r="L1615" s="41"/>
    </row>
    <row r="1616" spans="1:12" s="85" customFormat="1" ht="25.5">
      <c r="A1616" s="41" t="s">
        <v>421</v>
      </c>
      <c r="B1616" s="41" t="s">
        <v>471</v>
      </c>
      <c r="C1616" s="41" t="s">
        <v>1099</v>
      </c>
      <c r="D1616" s="215" t="s">
        <v>2563</v>
      </c>
      <c r="E1616" s="84" t="s">
        <v>2874</v>
      </c>
      <c r="F1616" s="41" t="s">
        <v>45</v>
      </c>
      <c r="G1616" s="41" t="s">
        <v>46</v>
      </c>
      <c r="H1616" s="43">
        <v>43090</v>
      </c>
      <c r="I1616" s="46">
        <v>1</v>
      </c>
      <c r="J1616" s="41">
        <v>25</v>
      </c>
      <c r="K1616" s="41" t="s">
        <v>48</v>
      </c>
      <c r="L1616" s="41"/>
    </row>
    <row r="1617" spans="1:12" s="85" customFormat="1" ht="38.25">
      <c r="A1617" s="41" t="s">
        <v>421</v>
      </c>
      <c r="B1617" s="41" t="s">
        <v>471</v>
      </c>
      <c r="C1617" s="41" t="s">
        <v>97</v>
      </c>
      <c r="D1617" s="43">
        <v>43090</v>
      </c>
      <c r="E1617" s="84" t="s">
        <v>2875</v>
      </c>
      <c r="F1617" s="41" t="s">
        <v>45</v>
      </c>
      <c r="G1617" s="41" t="s">
        <v>46</v>
      </c>
      <c r="H1617" s="43">
        <v>43090</v>
      </c>
      <c r="I1617" s="46">
        <v>0</v>
      </c>
      <c r="J1617" s="41">
        <v>25</v>
      </c>
      <c r="K1617" s="41" t="s">
        <v>48</v>
      </c>
      <c r="L1617" s="41"/>
    </row>
    <row r="1618" spans="1:12" ht="129.75" customHeight="1">
      <c r="A1618" s="41" t="s">
        <v>95</v>
      </c>
      <c r="B1618" s="58" t="s">
        <v>209</v>
      </c>
      <c r="C1618" s="41" t="s">
        <v>97</v>
      </c>
      <c r="D1618" s="43">
        <v>43118</v>
      </c>
      <c r="E1618" s="44" t="s">
        <v>208</v>
      </c>
      <c r="F1618" s="45" t="s">
        <v>45</v>
      </c>
      <c r="G1618" s="41" t="s">
        <v>46</v>
      </c>
      <c r="H1618" s="43">
        <v>43118</v>
      </c>
      <c r="I1618" s="46">
        <v>0</v>
      </c>
      <c r="J1618" s="41" t="s">
        <v>207</v>
      </c>
      <c r="K1618" s="41" t="s">
        <v>48</v>
      </c>
      <c r="L1618" s="44"/>
    </row>
    <row r="1619" spans="1:12" ht="43.5" customHeight="1">
      <c r="A1619" s="41" t="s">
        <v>95</v>
      </c>
      <c r="C1619" s="41" t="s">
        <v>97</v>
      </c>
      <c r="D1619" s="43">
        <v>43132</v>
      </c>
      <c r="E1619" s="44" t="s">
        <v>211</v>
      </c>
      <c r="F1619" s="45" t="s">
        <v>45</v>
      </c>
      <c r="G1619" s="41" t="s">
        <v>46</v>
      </c>
      <c r="H1619" s="43">
        <v>43132</v>
      </c>
      <c r="I1619" s="46">
        <v>0</v>
      </c>
      <c r="J1619" s="41" t="s">
        <v>206</v>
      </c>
      <c r="K1619" s="41" t="s">
        <v>48</v>
      </c>
      <c r="L1619" s="44"/>
    </row>
    <row r="1620" spans="1:12" ht="28.5" customHeight="1">
      <c r="A1620" s="41" t="s">
        <v>95</v>
      </c>
      <c r="C1620" s="41" t="s">
        <v>97</v>
      </c>
      <c r="D1620" s="43">
        <v>43132</v>
      </c>
      <c r="E1620" s="44" t="s">
        <v>205</v>
      </c>
      <c r="F1620" s="45" t="s">
        <v>45</v>
      </c>
      <c r="G1620" s="41" t="s">
        <v>46</v>
      </c>
      <c r="H1620" s="43">
        <v>43132</v>
      </c>
      <c r="I1620" s="46">
        <v>0</v>
      </c>
      <c r="J1620" s="41" t="s">
        <v>204</v>
      </c>
      <c r="K1620" s="41" t="s">
        <v>48</v>
      </c>
      <c r="L1620" s="44"/>
    </row>
    <row r="1621" spans="1:12" ht="39.75" customHeight="1">
      <c r="A1621" s="52" t="s">
        <v>95</v>
      </c>
      <c r="B1621" s="52" t="s">
        <v>116</v>
      </c>
      <c r="C1621" s="52" t="s">
        <v>43</v>
      </c>
      <c r="D1621" s="56">
        <v>43133</v>
      </c>
      <c r="E1621" s="44" t="s">
        <v>117</v>
      </c>
      <c r="F1621" s="52" t="s">
        <v>45</v>
      </c>
      <c r="G1621" s="52" t="s">
        <v>108</v>
      </c>
      <c r="H1621" s="56">
        <v>43138</v>
      </c>
      <c r="I1621" s="52">
        <v>5</v>
      </c>
      <c r="J1621" s="52" t="s">
        <v>47</v>
      </c>
      <c r="K1621" s="52" t="s">
        <v>48</v>
      </c>
      <c r="L1621" s="62" t="s">
        <v>118</v>
      </c>
    </row>
    <row r="1622" spans="1:12" ht="50.25" customHeight="1">
      <c r="A1622" s="41" t="s">
        <v>95</v>
      </c>
      <c r="C1622" s="41" t="s">
        <v>97</v>
      </c>
      <c r="D1622" s="43">
        <v>43143</v>
      </c>
      <c r="E1622" s="44" t="s">
        <v>203</v>
      </c>
      <c r="F1622" s="45" t="s">
        <v>45</v>
      </c>
      <c r="G1622" s="41" t="s">
        <v>46</v>
      </c>
      <c r="H1622" s="43">
        <v>43143</v>
      </c>
      <c r="I1622" s="46">
        <v>0</v>
      </c>
      <c r="J1622" s="41" t="s">
        <v>98</v>
      </c>
      <c r="K1622" s="41" t="s">
        <v>48</v>
      </c>
      <c r="L1622" s="44"/>
    </row>
    <row r="1623" spans="1:12" ht="27.75" customHeight="1">
      <c r="A1623" s="41" t="s">
        <v>95</v>
      </c>
      <c r="C1623" s="41" t="s">
        <v>97</v>
      </c>
      <c r="D1623" s="43">
        <v>43143</v>
      </c>
      <c r="E1623" s="44" t="s">
        <v>202</v>
      </c>
      <c r="F1623" s="45" t="s">
        <v>45</v>
      </c>
      <c r="G1623" s="41" t="s">
        <v>46</v>
      </c>
      <c r="H1623" s="43">
        <v>43143</v>
      </c>
      <c r="I1623" s="46">
        <v>0</v>
      </c>
      <c r="J1623" s="41" t="s">
        <v>201</v>
      </c>
      <c r="K1623" s="41" t="s">
        <v>48</v>
      </c>
      <c r="L1623" s="44"/>
    </row>
    <row r="1624" spans="1:12" ht="25.5">
      <c r="A1624" s="45" t="s">
        <v>95</v>
      </c>
      <c r="B1624" s="293" t="s">
        <v>3151</v>
      </c>
      <c r="C1624" s="45" t="s">
        <v>97</v>
      </c>
      <c r="D1624" s="251">
        <v>43142</v>
      </c>
      <c r="E1624" s="61" t="s">
        <v>3152</v>
      </c>
      <c r="F1624" s="61" t="s">
        <v>45</v>
      </c>
      <c r="G1624" s="61" t="s">
        <v>46</v>
      </c>
      <c r="H1624" s="251">
        <v>43142</v>
      </c>
      <c r="I1624" s="252">
        <v>0</v>
      </c>
      <c r="J1624" s="61">
        <v>30</v>
      </c>
      <c r="K1624" s="61" t="s">
        <v>48</v>
      </c>
      <c r="L1624" s="61" t="s">
        <v>637</v>
      </c>
    </row>
    <row r="1625" spans="1:12" ht="42" customHeight="1">
      <c r="A1625" s="52" t="s">
        <v>95</v>
      </c>
      <c r="B1625" s="52" t="s">
        <v>121</v>
      </c>
      <c r="C1625" s="52" t="s">
        <v>43</v>
      </c>
      <c r="D1625" s="56">
        <v>43143</v>
      </c>
      <c r="E1625" s="44" t="s">
        <v>122</v>
      </c>
      <c r="F1625" s="52" t="s">
        <v>45</v>
      </c>
      <c r="G1625" s="52" t="s">
        <v>108</v>
      </c>
      <c r="H1625" s="56">
        <v>43143</v>
      </c>
      <c r="I1625" s="52">
        <v>0</v>
      </c>
      <c r="J1625" s="52" t="s">
        <v>47</v>
      </c>
      <c r="K1625" s="52" t="s">
        <v>48</v>
      </c>
      <c r="L1625" s="44" t="s">
        <v>123</v>
      </c>
    </row>
    <row r="1626" spans="1:12" ht="31.5" customHeight="1">
      <c r="A1626" s="52" t="s">
        <v>95</v>
      </c>
      <c r="B1626" s="52" t="s">
        <v>124</v>
      </c>
      <c r="C1626" s="52" t="s">
        <v>43</v>
      </c>
      <c r="D1626" s="56">
        <v>43144</v>
      </c>
      <c r="E1626" s="44" t="s">
        <v>125</v>
      </c>
      <c r="F1626" s="52" t="s">
        <v>45</v>
      </c>
      <c r="G1626" s="45" t="s">
        <v>70</v>
      </c>
      <c r="H1626" s="81">
        <v>43144</v>
      </c>
      <c r="I1626" s="52">
        <v>0</v>
      </c>
      <c r="J1626" s="52" t="s">
        <v>47</v>
      </c>
      <c r="K1626" s="52" t="s">
        <v>48</v>
      </c>
      <c r="L1626" s="44" t="s">
        <v>126</v>
      </c>
    </row>
    <row r="1627" spans="1:12" ht="39" customHeight="1">
      <c r="A1627" s="52" t="s">
        <v>95</v>
      </c>
      <c r="B1627" s="52" t="s">
        <v>127</v>
      </c>
      <c r="C1627" s="52" t="s">
        <v>43</v>
      </c>
      <c r="D1627" s="56">
        <v>43158</v>
      </c>
      <c r="E1627" s="44" t="s">
        <v>128</v>
      </c>
      <c r="F1627" s="52" t="s">
        <v>45</v>
      </c>
      <c r="G1627" s="52" t="s">
        <v>108</v>
      </c>
      <c r="H1627" s="56">
        <v>43160</v>
      </c>
      <c r="I1627" s="45">
        <v>2</v>
      </c>
      <c r="J1627" s="45" t="s">
        <v>47</v>
      </c>
      <c r="K1627" s="45" t="s">
        <v>48</v>
      </c>
      <c r="L1627" s="44" t="s">
        <v>129</v>
      </c>
    </row>
    <row r="1628" spans="1:12" ht="54" customHeight="1">
      <c r="A1628" s="52" t="s">
        <v>95</v>
      </c>
      <c r="B1628" s="52" t="s">
        <v>130</v>
      </c>
      <c r="C1628" s="52" t="s">
        <v>131</v>
      </c>
      <c r="D1628" s="56">
        <v>43164</v>
      </c>
      <c r="E1628" s="44" t="s">
        <v>132</v>
      </c>
      <c r="F1628" s="52" t="s">
        <v>45</v>
      </c>
      <c r="G1628" s="52" t="s">
        <v>70</v>
      </c>
      <c r="H1628" s="56">
        <v>43165</v>
      </c>
      <c r="I1628" s="52">
        <v>1</v>
      </c>
      <c r="J1628" s="52" t="s">
        <v>47</v>
      </c>
      <c r="K1628" s="52" t="s">
        <v>48</v>
      </c>
    </row>
    <row r="1629" spans="1:12" ht="25.5" customHeight="1">
      <c r="A1629" s="41" t="s">
        <v>95</v>
      </c>
      <c r="C1629" s="41" t="s">
        <v>97</v>
      </c>
      <c r="D1629" s="43">
        <v>43171</v>
      </c>
      <c r="E1629" s="44" t="s">
        <v>200</v>
      </c>
      <c r="F1629" s="45" t="s">
        <v>45</v>
      </c>
      <c r="G1629" s="41" t="s">
        <v>46</v>
      </c>
      <c r="H1629" s="43">
        <v>43171</v>
      </c>
      <c r="I1629" s="46">
        <v>0</v>
      </c>
      <c r="J1629" s="41" t="s">
        <v>199</v>
      </c>
      <c r="K1629" s="41" t="s">
        <v>48</v>
      </c>
      <c r="L1629" s="44"/>
    </row>
    <row r="1630" spans="1:12" ht="42.75" customHeight="1">
      <c r="A1630" s="52" t="s">
        <v>95</v>
      </c>
      <c r="B1630" s="52" t="s">
        <v>133</v>
      </c>
      <c r="C1630" s="52" t="s">
        <v>43</v>
      </c>
      <c r="D1630" s="56">
        <v>43173</v>
      </c>
      <c r="E1630" s="44" t="s">
        <v>134</v>
      </c>
      <c r="F1630" s="52" t="s">
        <v>45</v>
      </c>
      <c r="G1630" s="45" t="s">
        <v>70</v>
      </c>
      <c r="H1630" s="56">
        <v>43180</v>
      </c>
      <c r="I1630" s="52">
        <v>5</v>
      </c>
      <c r="J1630" s="52" t="s">
        <v>47</v>
      </c>
      <c r="K1630" s="52" t="s">
        <v>48</v>
      </c>
    </row>
    <row r="1631" spans="1:12" s="59" customFormat="1" ht="125.25" customHeight="1">
      <c r="A1631" s="52" t="s">
        <v>95</v>
      </c>
      <c r="B1631" s="52" t="s">
        <v>135</v>
      </c>
      <c r="C1631" s="52" t="s">
        <v>43</v>
      </c>
      <c r="D1631" s="56">
        <v>43173</v>
      </c>
      <c r="E1631" s="44" t="s">
        <v>136</v>
      </c>
      <c r="F1631" s="52" t="s">
        <v>45</v>
      </c>
      <c r="G1631" s="52" t="s">
        <v>108</v>
      </c>
      <c r="H1631" s="56">
        <v>43176</v>
      </c>
      <c r="I1631" s="52">
        <v>2</v>
      </c>
      <c r="J1631" s="52" t="s">
        <v>47</v>
      </c>
      <c r="K1631" s="52" t="s">
        <v>48</v>
      </c>
      <c r="L1631" s="61" t="s">
        <v>195</v>
      </c>
    </row>
    <row r="1632" spans="1:12" ht="38.25" customHeight="1">
      <c r="A1632" s="52" t="s">
        <v>95</v>
      </c>
      <c r="B1632" s="52" t="s">
        <v>137</v>
      </c>
      <c r="C1632" s="52" t="s">
        <v>43</v>
      </c>
      <c r="D1632" s="56">
        <v>43174</v>
      </c>
      <c r="E1632" s="44" t="s">
        <v>138</v>
      </c>
      <c r="F1632" s="52" t="s">
        <v>45</v>
      </c>
      <c r="G1632" s="52" t="s">
        <v>108</v>
      </c>
      <c r="H1632" s="56">
        <v>43178</v>
      </c>
      <c r="I1632" s="52">
        <v>4</v>
      </c>
      <c r="J1632" s="52" t="s">
        <v>47</v>
      </c>
      <c r="K1632" s="52" t="s">
        <v>48</v>
      </c>
      <c r="L1632" s="61" t="s">
        <v>147</v>
      </c>
    </row>
    <row r="1633" spans="1:12" ht="32.25" customHeight="1">
      <c r="A1633" s="41" t="s">
        <v>95</v>
      </c>
      <c r="C1633" s="41" t="s">
        <v>97</v>
      </c>
      <c r="D1633" s="43">
        <v>43180</v>
      </c>
      <c r="E1633" s="44" t="s">
        <v>198</v>
      </c>
      <c r="F1633" s="45" t="s">
        <v>45</v>
      </c>
      <c r="G1633" s="41" t="s">
        <v>46</v>
      </c>
      <c r="H1633" s="43">
        <v>43180</v>
      </c>
      <c r="I1633" s="46">
        <v>0</v>
      </c>
      <c r="J1633" s="41" t="s">
        <v>197</v>
      </c>
      <c r="K1633" s="41" t="s">
        <v>48</v>
      </c>
      <c r="L1633" s="44"/>
    </row>
    <row r="1634" spans="1:12" s="316" customFormat="1" ht="38.25">
      <c r="A1634" s="73" t="s">
        <v>95</v>
      </c>
      <c r="B1634" s="270" t="s">
        <v>491</v>
      </c>
      <c r="C1634" s="270" t="s">
        <v>97</v>
      </c>
      <c r="D1634" s="271">
        <v>43158</v>
      </c>
      <c r="E1634" s="270" t="s">
        <v>3203</v>
      </c>
      <c r="F1634" s="270" t="s">
        <v>45</v>
      </c>
      <c r="G1634" s="270" t="s">
        <v>46</v>
      </c>
      <c r="H1634" s="271">
        <v>43236</v>
      </c>
      <c r="I1634" s="270" t="s">
        <v>3205</v>
      </c>
      <c r="J1634" s="270" t="s">
        <v>199</v>
      </c>
      <c r="K1634" s="270" t="s">
        <v>45</v>
      </c>
      <c r="L1634" s="73" t="s">
        <v>3206</v>
      </c>
    </row>
    <row r="1635" spans="1:12" s="316" customFormat="1" ht="39.75" customHeight="1">
      <c r="A1635" s="73" t="s">
        <v>95</v>
      </c>
      <c r="B1635" s="270" t="s">
        <v>491</v>
      </c>
      <c r="C1635" s="270" t="s">
        <v>3207</v>
      </c>
      <c r="D1635" s="271">
        <v>43165</v>
      </c>
      <c r="E1635" s="270" t="s">
        <v>3208</v>
      </c>
      <c r="F1635" s="270" t="s">
        <v>45</v>
      </c>
      <c r="G1635" s="270" t="s">
        <v>46</v>
      </c>
      <c r="H1635" s="271">
        <v>43175</v>
      </c>
      <c r="I1635" s="270" t="s">
        <v>3210</v>
      </c>
      <c r="J1635" s="270" t="s">
        <v>168</v>
      </c>
      <c r="K1635" s="270" t="s">
        <v>45</v>
      </c>
      <c r="L1635" s="73" t="s">
        <v>3211</v>
      </c>
    </row>
    <row r="1636" spans="1:12" s="316" customFormat="1" ht="25.5">
      <c r="A1636" s="73" t="s">
        <v>95</v>
      </c>
      <c r="B1636" s="272" t="s">
        <v>471</v>
      </c>
      <c r="C1636" s="73" t="s">
        <v>1099</v>
      </c>
      <c r="D1636" s="273">
        <v>43110</v>
      </c>
      <c r="E1636" s="73" t="s">
        <v>3212</v>
      </c>
      <c r="F1636" s="73" t="s">
        <v>45</v>
      </c>
      <c r="G1636" s="73" t="s">
        <v>46</v>
      </c>
      <c r="H1636" s="273">
        <v>43110</v>
      </c>
      <c r="I1636" s="274">
        <v>0</v>
      </c>
      <c r="J1636" s="73" t="s">
        <v>3213</v>
      </c>
      <c r="K1636" s="73" t="s">
        <v>45</v>
      </c>
      <c r="L1636" s="275"/>
    </row>
    <row r="1637" spans="1:12" s="316" customFormat="1" ht="25.5">
      <c r="A1637" s="73" t="s">
        <v>95</v>
      </c>
      <c r="B1637" s="272" t="s">
        <v>471</v>
      </c>
      <c r="C1637" s="73" t="s">
        <v>1099</v>
      </c>
      <c r="D1637" s="273">
        <v>43124</v>
      </c>
      <c r="E1637" s="73" t="s">
        <v>3212</v>
      </c>
      <c r="F1637" s="73" t="s">
        <v>45</v>
      </c>
      <c r="G1637" s="73" t="s">
        <v>46</v>
      </c>
      <c r="H1637" s="273">
        <v>43125</v>
      </c>
      <c r="I1637" s="274">
        <v>1</v>
      </c>
      <c r="J1637" s="73" t="s">
        <v>3214</v>
      </c>
      <c r="K1637" s="73" t="s">
        <v>45</v>
      </c>
      <c r="L1637" s="275"/>
    </row>
    <row r="1638" spans="1:12" s="316" customFormat="1" ht="25.5">
      <c r="A1638" s="73" t="s">
        <v>95</v>
      </c>
      <c r="B1638" s="272" t="s">
        <v>471</v>
      </c>
      <c r="C1638" s="73" t="s">
        <v>1099</v>
      </c>
      <c r="D1638" s="273">
        <v>43125</v>
      </c>
      <c r="E1638" s="73" t="s">
        <v>3212</v>
      </c>
      <c r="F1638" s="73" t="s">
        <v>45</v>
      </c>
      <c r="G1638" s="73" t="s">
        <v>46</v>
      </c>
      <c r="H1638" s="273">
        <v>43130</v>
      </c>
      <c r="I1638" s="274">
        <v>3</v>
      </c>
      <c r="J1638" s="73" t="s">
        <v>3215</v>
      </c>
      <c r="K1638" s="73" t="s">
        <v>45</v>
      </c>
      <c r="L1638" s="275"/>
    </row>
    <row r="1639" spans="1:12" s="316" customFormat="1" ht="25.5">
      <c r="A1639" s="73" t="s">
        <v>95</v>
      </c>
      <c r="B1639" s="272" t="s">
        <v>471</v>
      </c>
      <c r="C1639" s="73" t="s">
        <v>1099</v>
      </c>
      <c r="D1639" s="273">
        <v>43139</v>
      </c>
      <c r="E1639" s="73" t="s">
        <v>3212</v>
      </c>
      <c r="F1639" s="73" t="s">
        <v>45</v>
      </c>
      <c r="G1639" s="73" t="s">
        <v>46</v>
      </c>
      <c r="H1639" s="273">
        <v>43140</v>
      </c>
      <c r="I1639" s="274">
        <v>1</v>
      </c>
      <c r="J1639" s="73" t="s">
        <v>3216</v>
      </c>
      <c r="K1639" s="73" t="s">
        <v>45</v>
      </c>
      <c r="L1639" s="275"/>
    </row>
    <row r="1640" spans="1:12" s="316" customFormat="1" ht="12.75">
      <c r="A1640" s="73" t="s">
        <v>95</v>
      </c>
      <c r="B1640" s="272" t="s">
        <v>471</v>
      </c>
      <c r="C1640" s="73" t="s">
        <v>1099</v>
      </c>
      <c r="D1640" s="273">
        <v>43161</v>
      </c>
      <c r="E1640" s="73" t="s">
        <v>3217</v>
      </c>
      <c r="F1640" s="73" t="s">
        <v>45</v>
      </c>
      <c r="G1640" s="73" t="s">
        <v>46</v>
      </c>
      <c r="H1640" s="273">
        <v>43161</v>
      </c>
      <c r="I1640" s="274">
        <v>0</v>
      </c>
      <c r="J1640" s="73" t="s">
        <v>3218</v>
      </c>
      <c r="K1640" s="73" t="s">
        <v>45</v>
      </c>
      <c r="L1640" s="275"/>
    </row>
    <row r="1641" spans="1:12" ht="39.75" customHeight="1">
      <c r="A1641" s="52" t="s">
        <v>95</v>
      </c>
      <c r="B1641" s="52" t="s">
        <v>140</v>
      </c>
      <c r="C1641" s="52" t="s">
        <v>43</v>
      </c>
      <c r="D1641" s="56">
        <v>43181</v>
      </c>
      <c r="E1641" s="44" t="s">
        <v>139</v>
      </c>
      <c r="F1641" s="52" t="s">
        <v>45</v>
      </c>
      <c r="G1641" s="52" t="s">
        <v>108</v>
      </c>
      <c r="H1641" s="135">
        <v>43185</v>
      </c>
      <c r="I1641" s="52">
        <v>2</v>
      </c>
      <c r="J1641" s="52" t="s">
        <v>47</v>
      </c>
      <c r="K1641" s="52" t="s">
        <v>48</v>
      </c>
      <c r="L1641" s="61" t="s">
        <v>147</v>
      </c>
    </row>
    <row r="1642" spans="1:12" ht="39" customHeight="1">
      <c r="A1642" s="42" t="s">
        <v>95</v>
      </c>
      <c r="B1642" s="42" t="s">
        <v>106</v>
      </c>
      <c r="C1642" s="42" t="s">
        <v>43</v>
      </c>
      <c r="D1642" s="109">
        <v>43103</v>
      </c>
      <c r="E1642" s="44" t="s">
        <v>107</v>
      </c>
      <c r="F1642" s="52" t="s">
        <v>45</v>
      </c>
      <c r="G1642" s="52" t="s">
        <v>108</v>
      </c>
      <c r="H1642" s="56">
        <v>43103</v>
      </c>
      <c r="I1642" s="52">
        <v>0</v>
      </c>
      <c r="J1642" s="52" t="s">
        <v>47</v>
      </c>
      <c r="K1642" s="52" t="s">
        <v>48</v>
      </c>
      <c r="L1642" s="60" t="s">
        <v>120</v>
      </c>
    </row>
    <row r="1643" spans="1:12" ht="62.25" customHeight="1">
      <c r="A1643" s="42" t="s">
        <v>95</v>
      </c>
      <c r="B1643" s="52" t="s">
        <v>110</v>
      </c>
      <c r="C1643" s="52" t="s">
        <v>43</v>
      </c>
      <c r="D1643" s="56">
        <v>43103</v>
      </c>
      <c r="E1643" s="44" t="s">
        <v>111</v>
      </c>
      <c r="F1643" s="52" t="s">
        <v>45</v>
      </c>
      <c r="G1643" s="52" t="s">
        <v>108</v>
      </c>
      <c r="H1643" s="56">
        <v>43103</v>
      </c>
      <c r="I1643" s="52">
        <v>0</v>
      </c>
      <c r="J1643" s="52" t="s">
        <v>47</v>
      </c>
      <c r="K1643" s="52" t="s">
        <v>48</v>
      </c>
      <c r="L1643" s="60" t="s">
        <v>109</v>
      </c>
    </row>
    <row r="1644" spans="1:12" ht="54" customHeight="1">
      <c r="A1644" s="52" t="s">
        <v>95</v>
      </c>
      <c r="B1644" s="52" t="s">
        <v>112</v>
      </c>
      <c r="C1644" s="52" t="s">
        <v>43</v>
      </c>
      <c r="D1644" s="56">
        <v>43110</v>
      </c>
      <c r="E1644" s="85" t="s">
        <v>113</v>
      </c>
      <c r="F1644" s="52" t="s">
        <v>45</v>
      </c>
      <c r="G1644" s="52" t="s">
        <v>108</v>
      </c>
      <c r="H1644" s="56">
        <v>43110</v>
      </c>
      <c r="I1644" s="52">
        <v>0</v>
      </c>
      <c r="J1644" s="52" t="s">
        <v>47</v>
      </c>
      <c r="K1644" s="52" t="s">
        <v>48</v>
      </c>
      <c r="L1644" s="44" t="s">
        <v>119</v>
      </c>
    </row>
    <row r="1645" spans="1:12" ht="37.5" customHeight="1">
      <c r="A1645" s="52" t="s">
        <v>95</v>
      </c>
      <c r="B1645" s="52" t="s">
        <v>114</v>
      </c>
      <c r="C1645" s="52" t="s">
        <v>43</v>
      </c>
      <c r="D1645" s="56">
        <v>43116</v>
      </c>
      <c r="E1645" s="44" t="s">
        <v>115</v>
      </c>
      <c r="F1645" s="52" t="s">
        <v>45</v>
      </c>
      <c r="G1645" s="52" t="s">
        <v>46</v>
      </c>
      <c r="H1645" s="56">
        <v>43137</v>
      </c>
      <c r="I1645" s="52">
        <v>15</v>
      </c>
      <c r="J1645" s="52" t="s">
        <v>47</v>
      </c>
      <c r="K1645" s="52" t="s">
        <v>48</v>
      </c>
    </row>
    <row r="1646" spans="1:12" ht="42" customHeight="1">
      <c r="A1646" s="52" t="s">
        <v>95</v>
      </c>
      <c r="B1646" s="52" t="s">
        <v>116</v>
      </c>
      <c r="C1646" s="52" t="s">
        <v>43</v>
      </c>
      <c r="D1646" s="56">
        <v>43133</v>
      </c>
      <c r="E1646" s="44" t="s">
        <v>117</v>
      </c>
      <c r="F1646" s="52" t="s">
        <v>45</v>
      </c>
      <c r="G1646" s="52" t="s">
        <v>108</v>
      </c>
      <c r="H1646" s="56">
        <v>43138</v>
      </c>
      <c r="I1646" s="52">
        <v>5</v>
      </c>
      <c r="J1646" s="52" t="s">
        <v>47</v>
      </c>
      <c r="K1646" s="52" t="s">
        <v>48</v>
      </c>
      <c r="L1646" s="62" t="s">
        <v>118</v>
      </c>
    </row>
    <row r="1647" spans="1:12" ht="38.25" customHeight="1">
      <c r="A1647" s="52" t="s">
        <v>95</v>
      </c>
      <c r="B1647" s="52" t="s">
        <v>121</v>
      </c>
      <c r="C1647" s="52" t="s">
        <v>43</v>
      </c>
      <c r="D1647" s="56">
        <v>43143</v>
      </c>
      <c r="E1647" s="44" t="s">
        <v>122</v>
      </c>
      <c r="F1647" s="52" t="s">
        <v>45</v>
      </c>
      <c r="G1647" s="52" t="s">
        <v>108</v>
      </c>
      <c r="H1647" s="56">
        <v>43143</v>
      </c>
      <c r="I1647" s="52">
        <v>0</v>
      </c>
      <c r="J1647" s="52" t="s">
        <v>47</v>
      </c>
      <c r="K1647" s="52" t="s">
        <v>48</v>
      </c>
      <c r="L1647" s="44" t="s">
        <v>123</v>
      </c>
    </row>
    <row r="1648" spans="1:12" ht="28.5" customHeight="1">
      <c r="A1648" s="52" t="s">
        <v>95</v>
      </c>
      <c r="B1648" s="52" t="s">
        <v>124</v>
      </c>
      <c r="C1648" s="52" t="s">
        <v>43</v>
      </c>
      <c r="D1648" s="56">
        <v>43144</v>
      </c>
      <c r="E1648" s="44" t="s">
        <v>125</v>
      </c>
      <c r="F1648" s="52" t="s">
        <v>45</v>
      </c>
      <c r="G1648" s="45" t="s">
        <v>70</v>
      </c>
      <c r="H1648" s="81">
        <v>43144</v>
      </c>
      <c r="I1648" s="52">
        <v>0</v>
      </c>
      <c r="J1648" s="52" t="s">
        <v>47</v>
      </c>
      <c r="K1648" s="52" t="s">
        <v>48</v>
      </c>
      <c r="L1648" s="44" t="s">
        <v>126</v>
      </c>
    </row>
    <row r="1649" spans="1:12" ht="39" customHeight="1">
      <c r="A1649" s="52" t="s">
        <v>95</v>
      </c>
      <c r="B1649" s="52" t="s">
        <v>127</v>
      </c>
      <c r="C1649" s="52" t="s">
        <v>43</v>
      </c>
      <c r="D1649" s="56">
        <v>43158</v>
      </c>
      <c r="E1649" s="44" t="s">
        <v>128</v>
      </c>
      <c r="F1649" s="52" t="s">
        <v>45</v>
      </c>
      <c r="G1649" s="52" t="s">
        <v>108</v>
      </c>
      <c r="H1649" s="56">
        <v>43160</v>
      </c>
      <c r="I1649" s="45">
        <v>2</v>
      </c>
      <c r="J1649" s="45" t="s">
        <v>47</v>
      </c>
      <c r="K1649" s="45" t="s">
        <v>48</v>
      </c>
      <c r="L1649" s="44" t="s">
        <v>129</v>
      </c>
    </row>
    <row r="1650" spans="1:12" ht="54.75" customHeight="1">
      <c r="A1650" s="52" t="s">
        <v>95</v>
      </c>
      <c r="B1650" s="52" t="s">
        <v>130</v>
      </c>
      <c r="C1650" s="52" t="s">
        <v>131</v>
      </c>
      <c r="D1650" s="56">
        <v>43164</v>
      </c>
      <c r="E1650" s="44" t="s">
        <v>132</v>
      </c>
      <c r="F1650" s="52" t="s">
        <v>45</v>
      </c>
      <c r="G1650" s="52" t="s">
        <v>70</v>
      </c>
      <c r="H1650" s="56">
        <v>43165</v>
      </c>
      <c r="I1650" s="52">
        <v>1</v>
      </c>
      <c r="J1650" s="52" t="s">
        <v>47</v>
      </c>
      <c r="K1650" s="52" t="s">
        <v>48</v>
      </c>
    </row>
    <row r="1651" spans="1:12" ht="42" customHeight="1">
      <c r="A1651" s="52" t="s">
        <v>95</v>
      </c>
      <c r="B1651" s="52" t="s">
        <v>133</v>
      </c>
      <c r="C1651" s="52" t="s">
        <v>43</v>
      </c>
      <c r="D1651" s="56">
        <v>43173</v>
      </c>
      <c r="E1651" s="44" t="s">
        <v>134</v>
      </c>
      <c r="F1651" s="52" t="s">
        <v>45</v>
      </c>
      <c r="G1651" s="45" t="s">
        <v>70</v>
      </c>
      <c r="H1651" s="56">
        <v>43180</v>
      </c>
      <c r="I1651" s="52">
        <v>5</v>
      </c>
      <c r="J1651" s="52" t="s">
        <v>47</v>
      </c>
      <c r="K1651" s="52" t="s">
        <v>48</v>
      </c>
    </row>
    <row r="1652" spans="1:12" ht="142.5" customHeight="1">
      <c r="A1652" s="52" t="s">
        <v>95</v>
      </c>
      <c r="B1652" s="52" t="s">
        <v>135</v>
      </c>
      <c r="C1652" s="52" t="s">
        <v>43</v>
      </c>
      <c r="D1652" s="56">
        <v>43173</v>
      </c>
      <c r="E1652" s="44" t="s">
        <v>136</v>
      </c>
      <c r="F1652" s="52" t="s">
        <v>45</v>
      </c>
      <c r="G1652" s="52" t="s">
        <v>108</v>
      </c>
      <c r="H1652" s="56">
        <v>43176</v>
      </c>
      <c r="I1652" s="52">
        <v>3</v>
      </c>
      <c r="J1652" s="52" t="s">
        <v>47</v>
      </c>
      <c r="K1652" s="52" t="s">
        <v>48</v>
      </c>
      <c r="L1652" s="61" t="s">
        <v>147</v>
      </c>
    </row>
    <row r="1653" spans="1:12" ht="38.25" customHeight="1">
      <c r="A1653" s="52" t="s">
        <v>95</v>
      </c>
      <c r="B1653" s="52" t="s">
        <v>137</v>
      </c>
      <c r="C1653" s="52" t="s">
        <v>43</v>
      </c>
      <c r="D1653" s="56">
        <v>43174</v>
      </c>
      <c r="E1653" s="44" t="s">
        <v>138</v>
      </c>
      <c r="F1653" s="52" t="s">
        <v>45</v>
      </c>
      <c r="G1653" s="52" t="s">
        <v>108</v>
      </c>
      <c r="H1653" s="56">
        <v>43178</v>
      </c>
      <c r="I1653" s="52">
        <v>4</v>
      </c>
      <c r="J1653" s="52" t="s">
        <v>47</v>
      </c>
      <c r="K1653" s="52" t="s">
        <v>48</v>
      </c>
      <c r="L1653" s="61" t="s">
        <v>147</v>
      </c>
    </row>
    <row r="1654" spans="1:12" ht="38.25" customHeight="1">
      <c r="A1654" s="52" t="s">
        <v>95</v>
      </c>
      <c r="B1654" s="52" t="s">
        <v>140</v>
      </c>
      <c r="C1654" s="52" t="s">
        <v>43</v>
      </c>
      <c r="D1654" s="56">
        <v>43181</v>
      </c>
      <c r="E1654" s="44" t="s">
        <v>139</v>
      </c>
      <c r="F1654" s="52" t="s">
        <v>45</v>
      </c>
      <c r="G1654" s="52" t="s">
        <v>108</v>
      </c>
      <c r="H1654" s="56">
        <v>43185</v>
      </c>
      <c r="I1654" s="52">
        <v>2</v>
      </c>
      <c r="J1654" s="52" t="s">
        <v>47</v>
      </c>
      <c r="K1654" s="52" t="s">
        <v>48</v>
      </c>
      <c r="L1654" s="61" t="s">
        <v>147</v>
      </c>
    </row>
    <row r="1655" spans="1:12" ht="45" customHeight="1">
      <c r="A1655" s="45" t="s">
        <v>95</v>
      </c>
      <c r="B1655" s="45"/>
      <c r="C1655" s="45" t="s">
        <v>97</v>
      </c>
      <c r="D1655" s="47" t="s">
        <v>3122</v>
      </c>
      <c r="E1655" s="61" t="s">
        <v>3123</v>
      </c>
      <c r="F1655" s="45" t="s">
        <v>45</v>
      </c>
      <c r="G1655" s="45" t="s">
        <v>68</v>
      </c>
      <c r="H1655" s="47" t="s">
        <v>3122</v>
      </c>
      <c r="I1655" s="49">
        <v>0</v>
      </c>
      <c r="J1655" s="249">
        <v>50</v>
      </c>
      <c r="K1655" s="45" t="s">
        <v>45</v>
      </c>
      <c r="L1655" s="250"/>
    </row>
    <row r="1656" spans="1:12" s="245" customFormat="1" ht="38.25">
      <c r="A1656" s="45" t="s">
        <v>95</v>
      </c>
      <c r="B1656" s="294" t="s">
        <v>3284</v>
      </c>
      <c r="C1656" s="62" t="s">
        <v>97</v>
      </c>
      <c r="D1656" s="284">
        <v>43119</v>
      </c>
      <c r="E1656" s="62" t="s">
        <v>3285</v>
      </c>
      <c r="F1656" s="62" t="s">
        <v>45</v>
      </c>
      <c r="G1656" s="62" t="s">
        <v>46</v>
      </c>
      <c r="H1656" s="284" t="s">
        <v>3286</v>
      </c>
      <c r="I1656" s="285">
        <v>3</v>
      </c>
      <c r="J1656" s="62" t="s">
        <v>47</v>
      </c>
      <c r="K1656" s="62" t="s">
        <v>48</v>
      </c>
      <c r="L1656" s="62"/>
    </row>
    <row r="1657" spans="1:12" s="296" customFormat="1" ht="38.25">
      <c r="A1657" s="45" t="s">
        <v>95</v>
      </c>
      <c r="B1657" s="294">
        <v>34</v>
      </c>
      <c r="C1657" s="294" t="s">
        <v>97</v>
      </c>
      <c r="D1657" s="295" t="s">
        <v>3287</v>
      </c>
      <c r="E1657" s="62" t="s">
        <v>3288</v>
      </c>
      <c r="F1657" s="294" t="s">
        <v>45</v>
      </c>
      <c r="G1657" s="62" t="s">
        <v>46</v>
      </c>
      <c r="H1657" s="295" t="s">
        <v>3287</v>
      </c>
      <c r="I1657" s="285">
        <v>0</v>
      </c>
      <c r="J1657" s="62">
        <v>0</v>
      </c>
      <c r="K1657" s="62" t="s">
        <v>45</v>
      </c>
      <c r="L1657" s="62" t="s">
        <v>3289</v>
      </c>
    </row>
    <row r="1658" spans="1:12" s="297" customFormat="1" ht="51">
      <c r="A1658" s="132" t="s">
        <v>95</v>
      </c>
      <c r="B1658" s="236" t="s">
        <v>3290</v>
      </c>
      <c r="C1658" s="236" t="s">
        <v>1099</v>
      </c>
      <c r="D1658" s="286">
        <v>43161</v>
      </c>
      <c r="E1658" s="236" t="s">
        <v>3291</v>
      </c>
      <c r="F1658" s="236" t="s">
        <v>471</v>
      </c>
      <c r="G1658" s="236" t="s">
        <v>108</v>
      </c>
      <c r="H1658" s="286">
        <v>43164</v>
      </c>
      <c r="I1658" s="287" t="s">
        <v>471</v>
      </c>
      <c r="J1658" s="236" t="s">
        <v>471</v>
      </c>
      <c r="K1658" s="236" t="s">
        <v>45</v>
      </c>
      <c r="L1658" s="236"/>
    </row>
    <row r="1659" spans="1:12" s="297" customFormat="1" ht="42.75" customHeight="1">
      <c r="A1659" s="132" t="s">
        <v>95</v>
      </c>
      <c r="B1659" s="236" t="s">
        <v>3292</v>
      </c>
      <c r="C1659" s="236" t="s">
        <v>1099</v>
      </c>
      <c r="D1659" s="286">
        <v>43171</v>
      </c>
      <c r="E1659" s="236" t="s">
        <v>3293</v>
      </c>
      <c r="F1659" s="236" t="s">
        <v>45</v>
      </c>
      <c r="G1659" s="236" t="s">
        <v>46</v>
      </c>
      <c r="H1659" s="286">
        <v>43178</v>
      </c>
      <c r="I1659" s="287">
        <v>7</v>
      </c>
      <c r="J1659" s="236" t="s">
        <v>47</v>
      </c>
      <c r="K1659" s="236" t="s">
        <v>45</v>
      </c>
      <c r="L1659" s="236"/>
    </row>
    <row r="1660" spans="1:12" s="297" customFormat="1" ht="38.25">
      <c r="A1660" s="132" t="s">
        <v>95</v>
      </c>
      <c r="B1660" s="236" t="s">
        <v>3294</v>
      </c>
      <c r="C1660" s="236" t="s">
        <v>1099</v>
      </c>
      <c r="D1660" s="286">
        <v>43178</v>
      </c>
      <c r="E1660" s="236" t="s">
        <v>3295</v>
      </c>
      <c r="F1660" s="236" t="s">
        <v>45</v>
      </c>
      <c r="G1660" s="236" t="s">
        <v>46</v>
      </c>
      <c r="H1660" s="286">
        <v>43178</v>
      </c>
      <c r="I1660" s="287" t="s">
        <v>1796</v>
      </c>
      <c r="J1660" s="236" t="s">
        <v>47</v>
      </c>
      <c r="K1660" s="236" t="s">
        <v>45</v>
      </c>
      <c r="L1660" s="236"/>
    </row>
    <row r="1661" spans="1:12" s="305" customFormat="1" ht="29.25" customHeight="1">
      <c r="A1661" s="298" t="s">
        <v>3296</v>
      </c>
      <c r="B1661" s="299" t="s">
        <v>3297</v>
      </c>
      <c r="C1661" s="300" t="s">
        <v>1099</v>
      </c>
      <c r="D1661" s="301">
        <v>43178</v>
      </c>
      <c r="E1661" s="299" t="s">
        <v>3298</v>
      </c>
      <c r="F1661" s="294" t="s">
        <v>48</v>
      </c>
      <c r="G1661" s="302" t="s">
        <v>108</v>
      </c>
      <c r="H1661" s="301">
        <v>43178</v>
      </c>
      <c r="I1661" s="303">
        <v>0</v>
      </c>
      <c r="J1661" s="302" t="s">
        <v>1057</v>
      </c>
      <c r="K1661" s="302" t="s">
        <v>48</v>
      </c>
      <c r="L1661" s="304" t="s">
        <v>3299</v>
      </c>
    </row>
    <row r="1662" spans="1:12" s="297" customFormat="1" ht="38.25">
      <c r="A1662" s="132" t="s">
        <v>95</v>
      </c>
      <c r="B1662" s="236" t="s">
        <v>3300</v>
      </c>
      <c r="C1662" s="236" t="s">
        <v>1099</v>
      </c>
      <c r="D1662" s="286" t="s">
        <v>3301</v>
      </c>
      <c r="E1662" s="236" t="s">
        <v>3302</v>
      </c>
      <c r="F1662" s="236" t="s">
        <v>45</v>
      </c>
      <c r="G1662" s="236" t="s">
        <v>46</v>
      </c>
      <c r="H1662" s="286">
        <v>43179</v>
      </c>
      <c r="I1662" s="287" t="s">
        <v>1796</v>
      </c>
      <c r="J1662" s="236">
        <v>50</v>
      </c>
      <c r="K1662" s="236" t="s">
        <v>45</v>
      </c>
      <c r="L1662" s="236"/>
    </row>
    <row r="1663" spans="1:12" ht="31.5" customHeight="1">
      <c r="A1663" s="41" t="s">
        <v>148</v>
      </c>
      <c r="C1663" s="41" t="s">
        <v>97</v>
      </c>
      <c r="D1663" s="43">
        <v>43201</v>
      </c>
      <c r="E1663" s="44" t="s">
        <v>196</v>
      </c>
      <c r="F1663" s="45" t="s">
        <v>45</v>
      </c>
      <c r="G1663" s="41" t="s">
        <v>46</v>
      </c>
      <c r="H1663" s="43">
        <v>43201</v>
      </c>
      <c r="I1663" s="46">
        <v>0</v>
      </c>
      <c r="J1663" s="41" t="s">
        <v>146</v>
      </c>
      <c r="K1663" s="41" t="s">
        <v>48</v>
      </c>
      <c r="L1663" s="44"/>
    </row>
    <row r="1664" spans="1:12" ht="46.5" customHeight="1">
      <c r="A1664" s="45" t="s">
        <v>148</v>
      </c>
      <c r="B1664" s="45"/>
      <c r="C1664" s="45" t="s">
        <v>97</v>
      </c>
      <c r="D1664" s="47" t="s">
        <v>3124</v>
      </c>
      <c r="E1664" s="61" t="s">
        <v>3125</v>
      </c>
      <c r="F1664" s="45" t="s">
        <v>45</v>
      </c>
      <c r="G1664" s="45" t="s">
        <v>68</v>
      </c>
      <c r="H1664" s="47" t="s">
        <v>3124</v>
      </c>
      <c r="I1664" s="49">
        <v>0</v>
      </c>
      <c r="J1664" s="249">
        <v>50</v>
      </c>
      <c r="K1664" s="45" t="s">
        <v>45</v>
      </c>
      <c r="L1664" s="250"/>
    </row>
    <row r="1665" spans="1:12" ht="48" customHeight="1">
      <c r="A1665" s="45" t="s">
        <v>148</v>
      </c>
      <c r="B1665" s="45"/>
      <c r="C1665" s="45" t="s">
        <v>97</v>
      </c>
      <c r="D1665" s="54">
        <v>43136</v>
      </c>
      <c r="E1665" s="61" t="s">
        <v>3126</v>
      </c>
      <c r="F1665" s="45" t="s">
        <v>45</v>
      </c>
      <c r="G1665" s="45" t="s">
        <v>68</v>
      </c>
      <c r="H1665" s="54">
        <v>43136</v>
      </c>
      <c r="I1665" s="49">
        <v>0</v>
      </c>
      <c r="J1665" s="249">
        <v>50</v>
      </c>
      <c r="K1665" s="45" t="s">
        <v>45</v>
      </c>
      <c r="L1665" s="250"/>
    </row>
    <row r="1666" spans="1:12" ht="25.5">
      <c r="A1666" s="45" t="s">
        <v>148</v>
      </c>
      <c r="B1666" s="45"/>
      <c r="C1666" s="45" t="s">
        <v>97</v>
      </c>
      <c r="D1666" s="54">
        <v>43164</v>
      </c>
      <c r="E1666" s="61" t="s">
        <v>3127</v>
      </c>
      <c r="F1666" s="45" t="s">
        <v>45</v>
      </c>
      <c r="G1666" s="45" t="s">
        <v>68</v>
      </c>
      <c r="H1666" s="54">
        <v>43164</v>
      </c>
      <c r="I1666" s="49">
        <v>0</v>
      </c>
      <c r="J1666" s="249">
        <v>50</v>
      </c>
      <c r="K1666" s="45" t="s">
        <v>45</v>
      </c>
      <c r="L1666" s="250"/>
    </row>
    <row r="1667" spans="1:12" ht="25.5">
      <c r="A1667" s="45" t="s">
        <v>148</v>
      </c>
      <c r="B1667" s="45"/>
      <c r="C1667" s="45" t="s">
        <v>97</v>
      </c>
      <c r="D1667" s="54">
        <v>43164</v>
      </c>
      <c r="E1667" s="61" t="s">
        <v>3128</v>
      </c>
      <c r="F1667" s="45" t="s">
        <v>45</v>
      </c>
      <c r="G1667" s="45" t="s">
        <v>68</v>
      </c>
      <c r="H1667" s="54">
        <v>43164</v>
      </c>
      <c r="I1667" s="49">
        <v>0</v>
      </c>
      <c r="J1667" s="249">
        <v>50</v>
      </c>
      <c r="K1667" s="45" t="s">
        <v>45</v>
      </c>
      <c r="L1667" s="250"/>
    </row>
    <row r="1668" spans="1:12" ht="38.25">
      <c r="A1668" s="45" t="s">
        <v>148</v>
      </c>
      <c r="B1668" s="45"/>
      <c r="C1668" s="45" t="s">
        <v>97</v>
      </c>
      <c r="D1668" s="54">
        <v>43164</v>
      </c>
      <c r="E1668" s="61" t="s">
        <v>3129</v>
      </c>
      <c r="F1668" s="45" t="s">
        <v>45</v>
      </c>
      <c r="G1668" s="45" t="s">
        <v>68</v>
      </c>
      <c r="H1668" s="54" t="s">
        <v>3130</v>
      </c>
      <c r="I1668" s="49">
        <v>0</v>
      </c>
      <c r="J1668" s="249">
        <v>50</v>
      </c>
      <c r="K1668" s="45" t="s">
        <v>45</v>
      </c>
      <c r="L1668" s="250"/>
    </row>
    <row r="1669" spans="1:12" ht="51" customHeight="1">
      <c r="A1669" s="45" t="s">
        <v>148</v>
      </c>
      <c r="B1669" s="45"/>
      <c r="C1669" s="45" t="s">
        <v>97</v>
      </c>
      <c r="D1669" s="54" t="s">
        <v>3131</v>
      </c>
      <c r="E1669" s="61" t="s">
        <v>3132</v>
      </c>
      <c r="F1669" s="45" t="s">
        <v>45</v>
      </c>
      <c r="G1669" s="45" t="s">
        <v>68</v>
      </c>
      <c r="H1669" s="54" t="s">
        <v>3133</v>
      </c>
      <c r="I1669" s="49">
        <v>0</v>
      </c>
      <c r="J1669" s="249">
        <v>50</v>
      </c>
      <c r="K1669" s="45" t="s">
        <v>96</v>
      </c>
      <c r="L1669" s="250"/>
    </row>
    <row r="1670" spans="1:12" ht="47.25" customHeight="1">
      <c r="A1670" s="45" t="s">
        <v>148</v>
      </c>
      <c r="B1670" s="45"/>
      <c r="C1670" s="45" t="s">
        <v>97</v>
      </c>
      <c r="D1670" s="54" t="s">
        <v>3134</v>
      </c>
      <c r="E1670" s="61" t="s">
        <v>3135</v>
      </c>
      <c r="F1670" s="45" t="s">
        <v>45</v>
      </c>
      <c r="G1670" s="45" t="s">
        <v>68</v>
      </c>
      <c r="H1670" s="54" t="s">
        <v>3136</v>
      </c>
      <c r="I1670" s="49">
        <v>0</v>
      </c>
      <c r="J1670" s="249">
        <v>50</v>
      </c>
      <c r="K1670" s="45" t="s">
        <v>45</v>
      </c>
      <c r="L1670" s="250"/>
    </row>
    <row r="1671" spans="1:12" ht="66" customHeight="1">
      <c r="A1671" s="45" t="s">
        <v>148</v>
      </c>
      <c r="B1671" s="45"/>
      <c r="C1671" s="45" t="s">
        <v>97</v>
      </c>
      <c r="D1671" s="54" t="s">
        <v>3137</v>
      </c>
      <c r="E1671" s="61" t="s">
        <v>3138</v>
      </c>
      <c r="F1671" s="45" t="s">
        <v>45</v>
      </c>
      <c r="G1671" s="45" t="s">
        <v>68</v>
      </c>
      <c r="H1671" s="54" t="s">
        <v>3139</v>
      </c>
      <c r="I1671" s="49">
        <v>0</v>
      </c>
      <c r="J1671" s="249">
        <v>50</v>
      </c>
      <c r="K1671" s="45" t="s">
        <v>45</v>
      </c>
      <c r="L1671" s="250"/>
    </row>
    <row r="1672" spans="1:12" ht="25.5" customHeight="1">
      <c r="A1672" s="41" t="s">
        <v>148</v>
      </c>
      <c r="B1672" s="42" t="s">
        <v>169</v>
      </c>
      <c r="C1672" s="41" t="s">
        <v>97</v>
      </c>
      <c r="D1672" s="43">
        <v>43222</v>
      </c>
      <c r="E1672" s="44" t="s">
        <v>170</v>
      </c>
      <c r="F1672" s="45" t="s">
        <v>45</v>
      </c>
      <c r="G1672" s="41" t="s">
        <v>46</v>
      </c>
      <c r="H1672" s="43">
        <v>43222</v>
      </c>
      <c r="I1672" s="46">
        <v>0</v>
      </c>
      <c r="J1672" s="41" t="s">
        <v>171</v>
      </c>
      <c r="K1672" s="41" t="s">
        <v>48</v>
      </c>
      <c r="L1672" s="44"/>
    </row>
    <row r="1673" spans="1:12" ht="38.25" customHeight="1">
      <c r="A1673" s="41" t="s">
        <v>148</v>
      </c>
      <c r="B1673" s="42" t="s">
        <v>149</v>
      </c>
      <c r="C1673" s="41" t="s">
        <v>97</v>
      </c>
      <c r="D1673" s="43">
        <v>43223</v>
      </c>
      <c r="E1673" s="44" t="s">
        <v>152</v>
      </c>
      <c r="F1673" s="45" t="s">
        <v>45</v>
      </c>
      <c r="G1673" s="41" t="s">
        <v>46</v>
      </c>
      <c r="H1673" s="43">
        <v>43223</v>
      </c>
      <c r="I1673" s="46">
        <v>0</v>
      </c>
      <c r="J1673" s="41" t="s">
        <v>150</v>
      </c>
      <c r="K1673" s="41" t="s">
        <v>48</v>
      </c>
      <c r="L1673" s="44"/>
    </row>
    <row r="1674" spans="1:12" ht="38.25">
      <c r="A1674" s="41" t="s">
        <v>148</v>
      </c>
      <c r="B1674" s="42" t="s">
        <v>151</v>
      </c>
      <c r="C1674" s="41" t="s">
        <v>97</v>
      </c>
      <c r="D1674" s="43">
        <v>43223</v>
      </c>
      <c r="E1674" s="44" t="s">
        <v>153</v>
      </c>
      <c r="F1674" s="45" t="s">
        <v>45</v>
      </c>
      <c r="G1674" s="41" t="s">
        <v>46</v>
      </c>
      <c r="H1674" s="43">
        <v>43223</v>
      </c>
      <c r="I1674" s="46">
        <v>0</v>
      </c>
      <c r="J1674" s="41" t="s">
        <v>145</v>
      </c>
      <c r="K1674" s="41" t="s">
        <v>48</v>
      </c>
      <c r="L1674" s="44"/>
    </row>
    <row r="1675" spans="1:12" ht="25.5">
      <c r="A1675" s="45" t="s">
        <v>148</v>
      </c>
      <c r="B1675" s="293" t="s">
        <v>640</v>
      </c>
      <c r="C1675" s="45" t="s">
        <v>97</v>
      </c>
      <c r="D1675" s="251">
        <v>43242</v>
      </c>
      <c r="E1675" s="61" t="s">
        <v>641</v>
      </c>
      <c r="F1675" s="61" t="s">
        <v>45</v>
      </c>
      <c r="G1675" s="61" t="s">
        <v>46</v>
      </c>
      <c r="H1675" s="251">
        <v>43242</v>
      </c>
      <c r="I1675" s="252">
        <v>0</v>
      </c>
      <c r="J1675" s="61">
        <v>60</v>
      </c>
      <c r="K1675" s="61" t="s">
        <v>48</v>
      </c>
      <c r="L1675" s="61" t="s">
        <v>637</v>
      </c>
    </row>
    <row r="1676" spans="1:12" ht="25.5">
      <c r="A1676" s="45" t="s">
        <v>148</v>
      </c>
      <c r="B1676" s="293" t="s">
        <v>3153</v>
      </c>
      <c r="C1676" s="45" t="s">
        <v>97</v>
      </c>
      <c r="D1676" s="251">
        <v>43244</v>
      </c>
      <c r="E1676" s="61" t="s">
        <v>3154</v>
      </c>
      <c r="F1676" s="61" t="s">
        <v>45</v>
      </c>
      <c r="G1676" s="61" t="s">
        <v>46</v>
      </c>
      <c r="H1676" s="251">
        <v>43244</v>
      </c>
      <c r="I1676" s="252">
        <v>3</v>
      </c>
      <c r="J1676" s="61">
        <v>45</v>
      </c>
      <c r="K1676" s="61" t="s">
        <v>48</v>
      </c>
      <c r="L1676" s="61" t="s">
        <v>637</v>
      </c>
    </row>
    <row r="1677" spans="1:12" ht="25.5">
      <c r="A1677" s="45" t="s">
        <v>148</v>
      </c>
      <c r="B1677" s="293" t="s">
        <v>3155</v>
      </c>
      <c r="C1677" s="45" t="s">
        <v>97</v>
      </c>
      <c r="D1677" s="251">
        <v>43257</v>
      </c>
      <c r="E1677" s="61" t="s">
        <v>3156</v>
      </c>
      <c r="F1677" s="61" t="s">
        <v>45</v>
      </c>
      <c r="G1677" s="61" t="s">
        <v>46</v>
      </c>
      <c r="H1677" s="251">
        <v>43257</v>
      </c>
      <c r="I1677" s="252">
        <v>0</v>
      </c>
      <c r="J1677" s="61" t="s">
        <v>47</v>
      </c>
      <c r="K1677" s="61" t="s">
        <v>48</v>
      </c>
      <c r="L1677" s="61" t="s">
        <v>637</v>
      </c>
    </row>
    <row r="1678" spans="1:12" ht="38.25">
      <c r="A1678" s="45" t="s">
        <v>148</v>
      </c>
      <c r="B1678" s="293" t="s">
        <v>3157</v>
      </c>
      <c r="C1678" s="45" t="s">
        <v>97</v>
      </c>
      <c r="D1678" s="251">
        <v>43258</v>
      </c>
      <c r="E1678" s="61" t="s">
        <v>3158</v>
      </c>
      <c r="F1678" s="61" t="s">
        <v>45</v>
      </c>
      <c r="G1678" s="61" t="s">
        <v>46</v>
      </c>
      <c r="H1678" s="251">
        <v>43258</v>
      </c>
      <c r="I1678" s="252">
        <v>0</v>
      </c>
      <c r="J1678" s="61" t="s">
        <v>47</v>
      </c>
      <c r="K1678" s="61" t="s">
        <v>48</v>
      </c>
      <c r="L1678" s="61" t="s">
        <v>637</v>
      </c>
    </row>
    <row r="1679" spans="1:12" ht="25.5">
      <c r="A1679" s="45" t="s">
        <v>148</v>
      </c>
      <c r="B1679" s="293" t="s">
        <v>3159</v>
      </c>
      <c r="C1679" s="45" t="s">
        <v>97</v>
      </c>
      <c r="D1679" s="251">
        <v>43300</v>
      </c>
      <c r="E1679" s="61" t="s">
        <v>3160</v>
      </c>
      <c r="F1679" s="61" t="s">
        <v>45</v>
      </c>
      <c r="G1679" s="61" t="s">
        <v>46</v>
      </c>
      <c r="H1679" s="251">
        <v>43300</v>
      </c>
      <c r="I1679" s="252">
        <v>0</v>
      </c>
      <c r="J1679" s="61">
        <v>90</v>
      </c>
      <c r="K1679" s="61" t="s">
        <v>48</v>
      </c>
      <c r="L1679" s="61" t="s">
        <v>637</v>
      </c>
    </row>
    <row r="1680" spans="1:12" ht="25.5">
      <c r="A1680" s="41" t="s">
        <v>148</v>
      </c>
      <c r="B1680" s="42" t="s">
        <v>172</v>
      </c>
      <c r="C1680" s="41" t="s">
        <v>97</v>
      </c>
      <c r="D1680" s="43">
        <v>43236</v>
      </c>
      <c r="E1680" s="44" t="s">
        <v>173</v>
      </c>
      <c r="F1680" s="45" t="s">
        <v>45</v>
      </c>
      <c r="G1680" s="41" t="s">
        <v>46</v>
      </c>
      <c r="H1680" s="43">
        <v>43236</v>
      </c>
      <c r="I1680" s="46">
        <v>0</v>
      </c>
      <c r="J1680" s="41" t="s">
        <v>174</v>
      </c>
      <c r="K1680" s="41" t="s">
        <v>48</v>
      </c>
      <c r="L1680" s="44"/>
    </row>
    <row r="1681" spans="1:12" ht="25.5">
      <c r="A1681" s="41" t="s">
        <v>148</v>
      </c>
      <c r="C1681" s="41" t="s">
        <v>97</v>
      </c>
      <c r="D1681" s="43">
        <v>43237</v>
      </c>
      <c r="E1681" s="44" t="s">
        <v>154</v>
      </c>
      <c r="F1681" s="45" t="s">
        <v>45</v>
      </c>
      <c r="G1681" s="41" t="s">
        <v>46</v>
      </c>
      <c r="H1681" s="43">
        <v>43237</v>
      </c>
      <c r="I1681" s="46">
        <v>0</v>
      </c>
      <c r="J1681" s="41" t="s">
        <v>141</v>
      </c>
      <c r="K1681" s="41" t="s">
        <v>48</v>
      </c>
      <c r="L1681" s="44"/>
    </row>
    <row r="1682" spans="1:12" ht="50.25" customHeight="1">
      <c r="A1682" s="41" t="s">
        <v>148</v>
      </c>
      <c r="C1682" s="41" t="s">
        <v>97</v>
      </c>
      <c r="D1682" s="43">
        <v>43238</v>
      </c>
      <c r="E1682" s="44" t="s">
        <v>155</v>
      </c>
      <c r="F1682" s="45" t="s">
        <v>45</v>
      </c>
      <c r="G1682" s="41" t="s">
        <v>46</v>
      </c>
      <c r="H1682" s="43">
        <v>43238</v>
      </c>
      <c r="I1682" s="46">
        <v>0</v>
      </c>
      <c r="J1682" s="41" t="s">
        <v>143</v>
      </c>
      <c r="K1682" s="41" t="s">
        <v>48</v>
      </c>
      <c r="L1682" s="44"/>
    </row>
    <row r="1683" spans="1:12" ht="36" customHeight="1">
      <c r="A1683" s="41" t="s">
        <v>148</v>
      </c>
      <c r="B1683" s="42" t="s">
        <v>179</v>
      </c>
      <c r="C1683" s="41" t="s">
        <v>43</v>
      </c>
      <c r="D1683" s="43">
        <v>43242</v>
      </c>
      <c r="E1683" s="44" t="s">
        <v>180</v>
      </c>
      <c r="F1683" s="45" t="s">
        <v>45</v>
      </c>
      <c r="G1683" s="41" t="s">
        <v>92</v>
      </c>
      <c r="H1683" s="43">
        <v>43243</v>
      </c>
      <c r="I1683" s="46">
        <v>1</v>
      </c>
      <c r="J1683" s="41" t="s">
        <v>47</v>
      </c>
      <c r="K1683" s="41" t="s">
        <v>48</v>
      </c>
      <c r="L1683" s="61" t="s">
        <v>147</v>
      </c>
    </row>
    <row r="1684" spans="1:12" ht="38.25" customHeight="1">
      <c r="A1684" s="41" t="s">
        <v>148</v>
      </c>
      <c r="B1684" s="52" t="s">
        <v>182</v>
      </c>
      <c r="C1684" s="41" t="s">
        <v>43</v>
      </c>
      <c r="D1684" s="43">
        <v>43243</v>
      </c>
      <c r="E1684" s="44" t="s">
        <v>181</v>
      </c>
      <c r="F1684" s="45" t="s">
        <v>45</v>
      </c>
      <c r="G1684" s="41" t="s">
        <v>92</v>
      </c>
      <c r="H1684" s="43">
        <v>43250</v>
      </c>
      <c r="I1684" s="46">
        <v>5</v>
      </c>
      <c r="J1684" s="41" t="s">
        <v>47</v>
      </c>
      <c r="K1684" s="41" t="s">
        <v>48</v>
      </c>
      <c r="L1684" s="61" t="s">
        <v>147</v>
      </c>
    </row>
    <row r="1685" spans="1:12" ht="25.5">
      <c r="A1685" s="41" t="s">
        <v>148</v>
      </c>
      <c r="B1685" s="42" t="s">
        <v>156</v>
      </c>
      <c r="C1685" s="41" t="s">
        <v>97</v>
      </c>
      <c r="D1685" s="43">
        <v>43245</v>
      </c>
      <c r="E1685" s="44" t="s">
        <v>157</v>
      </c>
      <c r="F1685" s="45" t="s">
        <v>45</v>
      </c>
      <c r="G1685" s="41" t="s">
        <v>46</v>
      </c>
      <c r="H1685" s="43">
        <v>43245</v>
      </c>
      <c r="I1685" s="46">
        <v>0</v>
      </c>
      <c r="J1685" s="41" t="s">
        <v>158</v>
      </c>
      <c r="K1685" s="41" t="s">
        <v>48</v>
      </c>
      <c r="L1685" s="44"/>
    </row>
    <row r="1686" spans="1:12" ht="38.25">
      <c r="A1686" s="41" t="s">
        <v>148</v>
      </c>
      <c r="B1686" s="42" t="s">
        <v>162</v>
      </c>
      <c r="C1686" s="41" t="s">
        <v>97</v>
      </c>
      <c r="D1686" s="43">
        <v>43249</v>
      </c>
      <c r="E1686" s="44" t="s">
        <v>163</v>
      </c>
      <c r="F1686" s="45" t="s">
        <v>45</v>
      </c>
      <c r="G1686" s="41" t="s">
        <v>46</v>
      </c>
      <c r="H1686" s="43">
        <v>43249</v>
      </c>
      <c r="I1686" s="46">
        <v>0</v>
      </c>
      <c r="J1686" s="41" t="s">
        <v>164</v>
      </c>
      <c r="K1686" s="41" t="s">
        <v>48</v>
      </c>
      <c r="L1686" s="44"/>
    </row>
    <row r="1687" spans="1:12" ht="38.25">
      <c r="A1687" s="41" t="s">
        <v>148</v>
      </c>
      <c r="B1687" s="42" t="s">
        <v>165</v>
      </c>
      <c r="C1687" s="41" t="s">
        <v>97</v>
      </c>
      <c r="D1687" s="43">
        <v>43249</v>
      </c>
      <c r="E1687" s="44" t="s">
        <v>166</v>
      </c>
      <c r="F1687" s="45" t="s">
        <v>45</v>
      </c>
      <c r="G1687" s="41" t="s">
        <v>46</v>
      </c>
      <c r="H1687" s="43">
        <v>43249</v>
      </c>
      <c r="I1687" s="46">
        <v>0</v>
      </c>
      <c r="J1687" s="41" t="s">
        <v>167</v>
      </c>
      <c r="K1687" s="41" t="s">
        <v>48</v>
      </c>
      <c r="L1687" s="44"/>
    </row>
    <row r="1688" spans="1:12" ht="25.5">
      <c r="A1688" s="41" t="s">
        <v>148</v>
      </c>
      <c r="B1688" s="42" t="s">
        <v>161</v>
      </c>
      <c r="C1688" s="41" t="s">
        <v>97</v>
      </c>
      <c r="D1688" s="43">
        <v>43250</v>
      </c>
      <c r="E1688" s="44" t="s">
        <v>159</v>
      </c>
      <c r="F1688" s="45" t="s">
        <v>45</v>
      </c>
      <c r="G1688" s="41" t="s">
        <v>46</v>
      </c>
      <c r="H1688" s="43">
        <v>43250</v>
      </c>
      <c r="I1688" s="46">
        <v>0</v>
      </c>
      <c r="J1688" s="41" t="s">
        <v>160</v>
      </c>
      <c r="K1688" s="41" t="s">
        <v>48</v>
      </c>
      <c r="L1688" s="44"/>
    </row>
    <row r="1689" spans="1:12" ht="25.5">
      <c r="A1689" s="41" t="s">
        <v>148</v>
      </c>
      <c r="C1689" s="41" t="s">
        <v>97</v>
      </c>
      <c r="D1689" s="43">
        <v>43253</v>
      </c>
      <c r="E1689" s="44" t="s">
        <v>175</v>
      </c>
      <c r="F1689" s="45" t="s">
        <v>45</v>
      </c>
      <c r="G1689" s="41" t="s">
        <v>46</v>
      </c>
      <c r="H1689" s="43">
        <v>43253</v>
      </c>
      <c r="I1689" s="46">
        <v>0</v>
      </c>
      <c r="J1689" s="41" t="s">
        <v>47</v>
      </c>
      <c r="K1689" s="41" t="s">
        <v>48</v>
      </c>
      <c r="L1689" s="44"/>
    </row>
    <row r="1690" spans="1:12" ht="74.25" customHeight="1">
      <c r="A1690" s="41" t="s">
        <v>148</v>
      </c>
      <c r="B1690" s="42" t="s">
        <v>183</v>
      </c>
      <c r="C1690" s="41" t="s">
        <v>43</v>
      </c>
      <c r="D1690" s="43">
        <v>43259</v>
      </c>
      <c r="E1690" s="44" t="s">
        <v>184</v>
      </c>
      <c r="F1690" s="45" t="s">
        <v>45</v>
      </c>
      <c r="G1690" s="41" t="s">
        <v>92</v>
      </c>
      <c r="H1690" s="43">
        <v>43264</v>
      </c>
      <c r="I1690" s="46">
        <v>2</v>
      </c>
      <c r="J1690" s="41" t="s">
        <v>47</v>
      </c>
      <c r="K1690" s="41" t="s">
        <v>48</v>
      </c>
      <c r="L1690" s="61" t="s">
        <v>147</v>
      </c>
    </row>
    <row r="1691" spans="1:12" ht="39" customHeight="1">
      <c r="A1691" s="41" t="s">
        <v>148</v>
      </c>
      <c r="B1691" s="42" t="s">
        <v>186</v>
      </c>
      <c r="C1691" s="41" t="s">
        <v>43</v>
      </c>
      <c r="D1691" s="43">
        <v>43264</v>
      </c>
      <c r="E1691" s="44" t="s">
        <v>185</v>
      </c>
      <c r="F1691" s="45" t="s">
        <v>45</v>
      </c>
      <c r="G1691" s="41" t="s">
        <v>92</v>
      </c>
      <c r="H1691" s="43">
        <v>43271</v>
      </c>
      <c r="I1691" s="46">
        <v>5</v>
      </c>
      <c r="J1691" s="41" t="s">
        <v>47</v>
      </c>
      <c r="K1691" s="41" t="s">
        <v>48</v>
      </c>
      <c r="L1691" s="61" t="s">
        <v>147</v>
      </c>
    </row>
    <row r="1692" spans="1:12" ht="40.5" customHeight="1">
      <c r="A1692" s="41" t="s">
        <v>148</v>
      </c>
      <c r="B1692" s="42" t="s">
        <v>187</v>
      </c>
      <c r="C1692" s="41" t="s">
        <v>43</v>
      </c>
      <c r="D1692" s="43">
        <v>43266</v>
      </c>
      <c r="E1692" s="44" t="s">
        <v>188</v>
      </c>
      <c r="F1692" s="45" t="s">
        <v>45</v>
      </c>
      <c r="G1692" s="41" t="s">
        <v>92</v>
      </c>
      <c r="H1692" s="43">
        <v>43271</v>
      </c>
      <c r="I1692" s="46">
        <v>3</v>
      </c>
      <c r="J1692" s="41" t="s">
        <v>47</v>
      </c>
      <c r="K1692" s="41" t="s">
        <v>48</v>
      </c>
      <c r="L1692" s="61" t="s">
        <v>147</v>
      </c>
    </row>
    <row r="1693" spans="1:12" ht="28.5" customHeight="1">
      <c r="A1693" s="41" t="s">
        <v>148</v>
      </c>
      <c r="B1693" s="42" t="s">
        <v>189</v>
      </c>
      <c r="C1693" s="41" t="s">
        <v>43</v>
      </c>
      <c r="D1693" s="43">
        <v>43266</v>
      </c>
      <c r="E1693" s="44" t="s">
        <v>190</v>
      </c>
      <c r="F1693" s="45" t="s">
        <v>45</v>
      </c>
      <c r="G1693" s="41" t="s">
        <v>70</v>
      </c>
      <c r="H1693" s="43">
        <v>43271</v>
      </c>
      <c r="I1693" s="46">
        <v>3</v>
      </c>
      <c r="J1693" s="41" t="s">
        <v>47</v>
      </c>
      <c r="K1693" s="41" t="s">
        <v>48</v>
      </c>
      <c r="L1693" s="44"/>
    </row>
    <row r="1694" spans="1:12" ht="28.5" customHeight="1">
      <c r="A1694" s="41" t="s">
        <v>148</v>
      </c>
      <c r="C1694" s="41" t="s">
        <v>97</v>
      </c>
      <c r="D1694" s="43">
        <v>43271</v>
      </c>
      <c r="E1694" s="44" t="s">
        <v>178</v>
      </c>
      <c r="F1694" s="45" t="s">
        <v>45</v>
      </c>
      <c r="G1694" s="41" t="s">
        <v>46</v>
      </c>
      <c r="H1694" s="43">
        <v>43271</v>
      </c>
      <c r="I1694" s="46">
        <v>0</v>
      </c>
      <c r="J1694" s="41" t="s">
        <v>98</v>
      </c>
      <c r="K1694" s="41" t="s">
        <v>48</v>
      </c>
      <c r="L1694" s="44"/>
    </row>
    <row r="1695" spans="1:12" ht="38.25">
      <c r="A1695" s="41" t="s">
        <v>148</v>
      </c>
      <c r="B1695" s="42" t="s">
        <v>176</v>
      </c>
      <c r="C1695" s="41" t="s">
        <v>97</v>
      </c>
      <c r="D1695" s="43">
        <v>43276</v>
      </c>
      <c r="E1695" s="44" t="s">
        <v>177</v>
      </c>
      <c r="F1695" s="45" t="s">
        <v>45</v>
      </c>
      <c r="G1695" s="41" t="s">
        <v>46</v>
      </c>
      <c r="H1695" s="43">
        <v>43276</v>
      </c>
      <c r="I1695" s="46">
        <v>0</v>
      </c>
      <c r="J1695" s="41" t="s">
        <v>144</v>
      </c>
      <c r="K1695" s="41" t="s">
        <v>48</v>
      </c>
      <c r="L1695" s="44"/>
    </row>
    <row r="1696" spans="1:12" s="316" customFormat="1" ht="25.5">
      <c r="A1696" s="73" t="s">
        <v>148</v>
      </c>
      <c r="B1696" s="272" t="s">
        <v>471</v>
      </c>
      <c r="C1696" s="73" t="s">
        <v>1099</v>
      </c>
      <c r="D1696" s="273">
        <v>43195</v>
      </c>
      <c r="E1696" s="73" t="s">
        <v>3212</v>
      </c>
      <c r="F1696" s="73" t="s">
        <v>45</v>
      </c>
      <c r="G1696" s="73" t="s">
        <v>46</v>
      </c>
      <c r="H1696" s="273">
        <v>43195</v>
      </c>
      <c r="I1696" s="274">
        <v>0</v>
      </c>
      <c r="J1696" s="73" t="s">
        <v>3218</v>
      </c>
      <c r="K1696" s="73" t="s">
        <v>45</v>
      </c>
      <c r="L1696" s="275"/>
    </row>
    <row r="1697" spans="1:12" s="316" customFormat="1" ht="25.5">
      <c r="A1697" s="73" t="s">
        <v>148</v>
      </c>
      <c r="B1697" s="272" t="s">
        <v>471</v>
      </c>
      <c r="C1697" s="276" t="s">
        <v>1099</v>
      </c>
      <c r="D1697" s="273">
        <v>43258</v>
      </c>
      <c r="E1697" s="73" t="s">
        <v>3212</v>
      </c>
      <c r="F1697" s="73" t="s">
        <v>45</v>
      </c>
      <c r="G1697" s="73" t="s">
        <v>46</v>
      </c>
      <c r="H1697" s="273">
        <v>43262</v>
      </c>
      <c r="I1697" s="274">
        <v>1</v>
      </c>
      <c r="J1697" s="73" t="s">
        <v>3219</v>
      </c>
      <c r="K1697" s="73" t="s">
        <v>45</v>
      </c>
      <c r="L1697" s="275"/>
    </row>
    <row r="1698" spans="1:12" s="316" customFormat="1" ht="25.5">
      <c r="A1698" s="73" t="s">
        <v>148</v>
      </c>
      <c r="B1698" s="272" t="s">
        <v>471</v>
      </c>
      <c r="C1698" s="73" t="s">
        <v>1099</v>
      </c>
      <c r="D1698" s="273">
        <v>43279</v>
      </c>
      <c r="E1698" s="73" t="s">
        <v>3212</v>
      </c>
      <c r="F1698" s="73" t="s">
        <v>45</v>
      </c>
      <c r="G1698" s="73" t="s">
        <v>46</v>
      </c>
      <c r="H1698" s="273">
        <v>43279</v>
      </c>
      <c r="I1698" s="274">
        <v>0</v>
      </c>
      <c r="J1698" s="73" t="s">
        <v>3214</v>
      </c>
      <c r="K1698" s="73" t="s">
        <v>45</v>
      </c>
      <c r="L1698" s="275"/>
    </row>
    <row r="1699" spans="1:12" s="316" customFormat="1" ht="78.599999999999994" customHeight="1">
      <c r="A1699" s="73" t="s">
        <v>148</v>
      </c>
      <c r="B1699" s="270" t="s">
        <v>491</v>
      </c>
      <c r="C1699" s="270" t="s">
        <v>97</v>
      </c>
      <c r="D1699" s="271">
        <v>43208</v>
      </c>
      <c r="E1699" s="270" t="s">
        <v>3220</v>
      </c>
      <c r="F1699" s="270" t="s">
        <v>3221</v>
      </c>
      <c r="G1699" s="270"/>
      <c r="H1699" s="271" t="s">
        <v>3222</v>
      </c>
      <c r="I1699" s="270"/>
      <c r="J1699" s="270"/>
      <c r="K1699" s="270"/>
      <c r="L1699" s="73"/>
    </row>
    <row r="1700" spans="1:12" s="316" customFormat="1" ht="98.45" customHeight="1">
      <c r="A1700" s="73" t="s">
        <v>148</v>
      </c>
      <c r="B1700" s="270" t="s">
        <v>491</v>
      </c>
      <c r="C1700" s="270" t="s">
        <v>97</v>
      </c>
      <c r="D1700" s="271">
        <v>43259</v>
      </c>
      <c r="E1700" s="270" t="s">
        <v>3223</v>
      </c>
      <c r="F1700" s="270" t="s">
        <v>45</v>
      </c>
      <c r="G1700" s="270" t="s">
        <v>3209</v>
      </c>
      <c r="H1700" s="271">
        <v>43259</v>
      </c>
      <c r="I1700" s="270">
        <v>0</v>
      </c>
      <c r="J1700" s="270" t="s">
        <v>377</v>
      </c>
      <c r="K1700" s="270" t="s">
        <v>45</v>
      </c>
      <c r="L1700" s="73" t="s">
        <v>3224</v>
      </c>
    </row>
    <row r="1701" spans="1:12" s="297" customFormat="1" ht="25.5">
      <c r="A1701" s="132" t="s">
        <v>148</v>
      </c>
      <c r="B1701" s="236" t="s">
        <v>3303</v>
      </c>
      <c r="C1701" s="236" t="s">
        <v>1099</v>
      </c>
      <c r="D1701" s="288" t="s">
        <v>3304</v>
      </c>
      <c r="E1701" s="289" t="s">
        <v>3305</v>
      </c>
      <c r="F1701" s="236" t="s">
        <v>45</v>
      </c>
      <c r="G1701" s="236" t="s">
        <v>46</v>
      </c>
      <c r="H1701" s="286">
        <v>43195</v>
      </c>
      <c r="I1701" s="287">
        <v>3</v>
      </c>
      <c r="J1701" s="236">
        <v>50</v>
      </c>
      <c r="K1701" s="236" t="s">
        <v>45</v>
      </c>
      <c r="L1701" s="236"/>
    </row>
    <row r="1702" spans="1:12" s="305" customFormat="1" ht="39.75" customHeight="1">
      <c r="A1702" s="298" t="s">
        <v>3306</v>
      </c>
      <c r="B1702" s="299" t="s">
        <v>3307</v>
      </c>
      <c r="C1702" s="300" t="s">
        <v>1099</v>
      </c>
      <c r="D1702" s="306" t="s">
        <v>3308</v>
      </c>
      <c r="E1702" s="299" t="s">
        <v>3309</v>
      </c>
      <c r="F1702" s="302" t="s">
        <v>48</v>
      </c>
      <c r="G1702" s="302" t="s">
        <v>46</v>
      </c>
      <c r="H1702" s="307" t="s">
        <v>3310</v>
      </c>
      <c r="I1702" s="303">
        <v>2</v>
      </c>
      <c r="J1702" s="302" t="s">
        <v>1057</v>
      </c>
      <c r="K1702" s="302" t="s">
        <v>48</v>
      </c>
      <c r="L1702" s="304" t="s">
        <v>3311</v>
      </c>
    </row>
    <row r="1703" spans="1:12" s="305" customFormat="1" ht="29.25" customHeight="1">
      <c r="A1703" s="298" t="s">
        <v>3306</v>
      </c>
      <c r="B1703" s="299" t="s">
        <v>3312</v>
      </c>
      <c r="C1703" s="300" t="s">
        <v>1099</v>
      </c>
      <c r="D1703" s="301">
        <v>43200</v>
      </c>
      <c r="E1703" s="299" t="s">
        <v>3313</v>
      </c>
      <c r="F1703" s="302" t="s">
        <v>48</v>
      </c>
      <c r="G1703" s="302" t="s">
        <v>108</v>
      </c>
      <c r="H1703" s="301">
        <v>43200</v>
      </c>
      <c r="I1703" s="303">
        <v>0</v>
      </c>
      <c r="J1703" s="302" t="s">
        <v>1057</v>
      </c>
      <c r="K1703" s="302" t="s">
        <v>48</v>
      </c>
      <c r="L1703" s="304" t="s">
        <v>3314</v>
      </c>
    </row>
    <row r="1704" spans="1:12" s="245" customFormat="1" ht="51">
      <c r="A1704" s="45" t="s">
        <v>148</v>
      </c>
      <c r="B1704" s="294" t="s">
        <v>3315</v>
      </c>
      <c r="C1704" s="45" t="s">
        <v>43</v>
      </c>
      <c r="D1704" s="284">
        <v>43214</v>
      </c>
      <c r="E1704" s="62" t="s">
        <v>3316</v>
      </c>
      <c r="F1704" s="62" t="s">
        <v>45</v>
      </c>
      <c r="G1704" s="62" t="s">
        <v>46</v>
      </c>
      <c r="H1704" s="284" t="s">
        <v>3317</v>
      </c>
      <c r="I1704" s="285">
        <v>0</v>
      </c>
      <c r="J1704" s="290">
        <v>250</v>
      </c>
      <c r="K1704" s="62" t="s">
        <v>48</v>
      </c>
      <c r="L1704" s="62"/>
    </row>
    <row r="1705" spans="1:12" s="305" customFormat="1" ht="45" customHeight="1">
      <c r="A1705" s="298" t="s">
        <v>3306</v>
      </c>
      <c r="B1705" s="299" t="s">
        <v>3318</v>
      </c>
      <c r="C1705" s="300" t="s">
        <v>1099</v>
      </c>
      <c r="D1705" s="306" t="s">
        <v>3319</v>
      </c>
      <c r="E1705" s="299" t="s">
        <v>3320</v>
      </c>
      <c r="F1705" s="302" t="s">
        <v>48</v>
      </c>
      <c r="G1705" s="302" t="s">
        <v>108</v>
      </c>
      <c r="H1705" s="308" t="s">
        <v>3321</v>
      </c>
      <c r="I1705" s="309">
        <v>10</v>
      </c>
      <c r="J1705" s="302" t="s">
        <v>1057</v>
      </c>
      <c r="K1705" s="302" t="s">
        <v>48</v>
      </c>
      <c r="L1705" s="304" t="s">
        <v>3322</v>
      </c>
    </row>
    <row r="1706" spans="1:12" s="245" customFormat="1" ht="51">
      <c r="A1706" s="45" t="s">
        <v>148</v>
      </c>
      <c r="B1706" s="294" t="s">
        <v>3323</v>
      </c>
      <c r="C1706" s="62" t="s">
        <v>97</v>
      </c>
      <c r="D1706" s="284">
        <v>43235</v>
      </c>
      <c r="E1706" s="62" t="s">
        <v>3324</v>
      </c>
      <c r="F1706" s="62" t="s">
        <v>45</v>
      </c>
      <c r="G1706" s="62" t="s">
        <v>46</v>
      </c>
      <c r="H1706" s="284" t="s">
        <v>3325</v>
      </c>
      <c r="I1706" s="285">
        <v>0</v>
      </c>
      <c r="J1706" s="62" t="s">
        <v>47</v>
      </c>
      <c r="K1706" s="62" t="s">
        <v>48</v>
      </c>
      <c r="L1706" s="62"/>
    </row>
    <row r="1707" spans="1:12" s="245" customFormat="1" ht="76.5">
      <c r="A1707" s="45" t="s">
        <v>148</v>
      </c>
      <c r="B1707" s="294" t="s">
        <v>3326</v>
      </c>
      <c r="C1707" s="62" t="s">
        <v>97</v>
      </c>
      <c r="D1707" s="284">
        <v>43236</v>
      </c>
      <c r="E1707" s="62" t="s">
        <v>3327</v>
      </c>
      <c r="F1707" s="62" t="s">
        <v>45</v>
      </c>
      <c r="G1707" s="62" t="s">
        <v>46</v>
      </c>
      <c r="H1707" s="284" t="s">
        <v>3328</v>
      </c>
      <c r="I1707" s="285">
        <v>2</v>
      </c>
      <c r="J1707" s="62" t="s">
        <v>47</v>
      </c>
      <c r="K1707" s="62" t="s">
        <v>48</v>
      </c>
      <c r="L1707" s="62"/>
    </row>
    <row r="1708" spans="1:12" s="227" customFormat="1" ht="38.25">
      <c r="A1708" s="45" t="s">
        <v>148</v>
      </c>
      <c r="B1708" s="294">
        <v>70</v>
      </c>
      <c r="C1708" s="62" t="s">
        <v>97</v>
      </c>
      <c r="D1708" s="295" t="s">
        <v>3329</v>
      </c>
      <c r="E1708" s="62" t="s">
        <v>3330</v>
      </c>
      <c r="F1708" s="62" t="s">
        <v>45</v>
      </c>
      <c r="G1708" s="62" t="s">
        <v>46</v>
      </c>
      <c r="H1708" s="295" t="s">
        <v>3329</v>
      </c>
      <c r="I1708" s="285">
        <v>0</v>
      </c>
      <c r="J1708" s="62">
        <v>0</v>
      </c>
      <c r="K1708" s="62" t="s">
        <v>45</v>
      </c>
      <c r="L1708" s="62" t="s">
        <v>3289</v>
      </c>
    </row>
    <row r="1709" spans="1:12" s="297" customFormat="1" ht="25.5">
      <c r="A1709" s="132" t="s">
        <v>148</v>
      </c>
      <c r="B1709" s="236" t="s">
        <v>3331</v>
      </c>
      <c r="C1709" s="236" t="s">
        <v>1099</v>
      </c>
      <c r="D1709" s="288" t="s">
        <v>3332</v>
      </c>
      <c r="E1709" s="289" t="s">
        <v>3333</v>
      </c>
      <c r="F1709" s="236" t="s">
        <v>45</v>
      </c>
      <c r="G1709" s="236" t="s">
        <v>46</v>
      </c>
      <c r="H1709" s="286">
        <v>43262</v>
      </c>
      <c r="I1709" s="287" t="s">
        <v>1796</v>
      </c>
      <c r="J1709" s="236">
        <v>50</v>
      </c>
      <c r="K1709" s="236" t="s">
        <v>45</v>
      </c>
      <c r="L1709" s="236"/>
    </row>
    <row r="1710" spans="1:12" s="297" customFormat="1" ht="25.5">
      <c r="A1710" s="132" t="s">
        <v>148</v>
      </c>
      <c r="B1710" s="236" t="s">
        <v>3334</v>
      </c>
      <c r="C1710" s="236" t="s">
        <v>1099</v>
      </c>
      <c r="D1710" s="288" t="s">
        <v>3332</v>
      </c>
      <c r="E1710" s="289" t="s">
        <v>3333</v>
      </c>
      <c r="F1710" s="236" t="s">
        <v>45</v>
      </c>
      <c r="G1710" s="236" t="s">
        <v>46</v>
      </c>
      <c r="H1710" s="286">
        <v>43262</v>
      </c>
      <c r="I1710" s="287" t="s">
        <v>1796</v>
      </c>
      <c r="J1710" s="236">
        <v>50</v>
      </c>
      <c r="K1710" s="236" t="s">
        <v>45</v>
      </c>
      <c r="L1710" s="236"/>
    </row>
    <row r="1711" spans="1:12" s="297" customFormat="1" ht="38.25">
      <c r="A1711" s="132" t="s">
        <v>148</v>
      </c>
      <c r="B1711" s="236" t="s">
        <v>3335</v>
      </c>
      <c r="C1711" s="236" t="s">
        <v>1099</v>
      </c>
      <c r="D1711" s="288" t="s">
        <v>3336</v>
      </c>
      <c r="E1711" s="236" t="s">
        <v>3337</v>
      </c>
      <c r="F1711" s="236" t="s">
        <v>45</v>
      </c>
      <c r="G1711" s="236" t="s">
        <v>46</v>
      </c>
      <c r="H1711" s="288" t="s">
        <v>3336</v>
      </c>
      <c r="I1711" s="287" t="s">
        <v>1796</v>
      </c>
      <c r="J1711" s="236" t="s">
        <v>47</v>
      </c>
      <c r="K1711" s="236" t="s">
        <v>45</v>
      </c>
      <c r="L1711" s="236"/>
    </row>
    <row r="1712" spans="1:12" s="305" customFormat="1" ht="42" customHeight="1">
      <c r="A1712" s="298" t="s">
        <v>3306</v>
      </c>
      <c r="B1712" s="299" t="s">
        <v>3338</v>
      </c>
      <c r="C1712" s="300" t="s">
        <v>1099</v>
      </c>
      <c r="D1712" s="306" t="s">
        <v>3339</v>
      </c>
      <c r="E1712" s="299" t="s">
        <v>3340</v>
      </c>
      <c r="F1712" s="302" t="s">
        <v>48</v>
      </c>
      <c r="G1712" s="302" t="s">
        <v>46</v>
      </c>
      <c r="H1712" s="307" t="s">
        <v>3341</v>
      </c>
      <c r="I1712" s="303">
        <v>6</v>
      </c>
      <c r="J1712" s="302">
        <v>100</v>
      </c>
      <c r="K1712" s="302" t="s">
        <v>48</v>
      </c>
      <c r="L1712" s="304" t="s">
        <v>3342</v>
      </c>
    </row>
    <row r="1713" spans="1:12" ht="51.75" customHeight="1">
      <c r="A1713" s="41" t="s">
        <v>148</v>
      </c>
      <c r="B1713" s="42" t="s">
        <v>192</v>
      </c>
      <c r="C1713" s="41" t="s">
        <v>43</v>
      </c>
      <c r="D1713" s="43">
        <v>43277</v>
      </c>
      <c r="E1713" s="44" t="s">
        <v>191</v>
      </c>
      <c r="F1713" s="45" t="s">
        <v>45</v>
      </c>
      <c r="G1713" s="41" t="s">
        <v>92</v>
      </c>
      <c r="H1713" s="43">
        <v>43286</v>
      </c>
      <c r="I1713" s="46">
        <v>6</v>
      </c>
      <c r="J1713" s="41" t="s">
        <v>47</v>
      </c>
      <c r="K1713" s="41" t="s">
        <v>48</v>
      </c>
      <c r="L1713" s="61" t="s">
        <v>212</v>
      </c>
    </row>
    <row r="1714" spans="1:12" ht="144" customHeight="1">
      <c r="A1714" s="41" t="s">
        <v>2883</v>
      </c>
      <c r="B1714" s="85" t="s">
        <v>2884</v>
      </c>
      <c r="C1714" s="41" t="s">
        <v>43</v>
      </c>
      <c r="D1714" s="241">
        <v>43285</v>
      </c>
      <c r="E1714" s="44" t="s">
        <v>2885</v>
      </c>
      <c r="F1714" s="44" t="s">
        <v>45</v>
      </c>
      <c r="G1714" s="44" t="s">
        <v>92</v>
      </c>
      <c r="H1714" s="241">
        <v>43290</v>
      </c>
      <c r="I1714" s="243">
        <v>3</v>
      </c>
      <c r="J1714" s="239" t="s">
        <v>47</v>
      </c>
      <c r="K1714" s="44" t="s">
        <v>48</v>
      </c>
      <c r="L1714" s="44" t="s">
        <v>2886</v>
      </c>
    </row>
    <row r="1715" spans="1:12" ht="39.75" customHeight="1">
      <c r="A1715" s="41" t="s">
        <v>2883</v>
      </c>
      <c r="B1715" s="85" t="s">
        <v>2887</v>
      </c>
      <c r="C1715" s="41" t="s">
        <v>43</v>
      </c>
      <c r="D1715" s="241">
        <v>43286</v>
      </c>
      <c r="E1715" s="44" t="s">
        <v>2888</v>
      </c>
      <c r="F1715" s="44" t="s">
        <v>45</v>
      </c>
      <c r="G1715" s="44" t="s">
        <v>92</v>
      </c>
      <c r="H1715" s="241">
        <v>43290</v>
      </c>
      <c r="I1715" s="243">
        <v>2</v>
      </c>
      <c r="J1715" s="239" t="s">
        <v>47</v>
      </c>
      <c r="K1715" s="44" t="s">
        <v>48</v>
      </c>
      <c r="L1715" s="44" t="s">
        <v>2889</v>
      </c>
    </row>
    <row r="1716" spans="1:12" ht="25.5">
      <c r="A1716" s="41" t="s">
        <v>2883</v>
      </c>
      <c r="B1716" s="131"/>
      <c r="C1716" s="41" t="s">
        <v>97</v>
      </c>
      <c r="D1716" s="241">
        <v>43286</v>
      </c>
      <c r="E1716" s="44" t="s">
        <v>2890</v>
      </c>
      <c r="F1716" s="44" t="s">
        <v>45</v>
      </c>
      <c r="G1716" s="44" t="s">
        <v>46</v>
      </c>
      <c r="H1716" s="241">
        <v>43286</v>
      </c>
      <c r="I1716" s="243">
        <v>0</v>
      </c>
      <c r="J1716" s="239">
        <v>75</v>
      </c>
      <c r="K1716" s="44" t="s">
        <v>48</v>
      </c>
      <c r="L1716" s="44"/>
    </row>
    <row r="1717" spans="1:12" ht="51">
      <c r="A1717" s="41" t="s">
        <v>2883</v>
      </c>
      <c r="B1717" s="85" t="s">
        <v>2891</v>
      </c>
      <c r="C1717" s="41" t="s">
        <v>43</v>
      </c>
      <c r="D1717" s="241">
        <v>43289</v>
      </c>
      <c r="E1717" s="44" t="s">
        <v>2892</v>
      </c>
      <c r="F1717" s="44" t="s">
        <v>45</v>
      </c>
      <c r="G1717" s="44" t="s">
        <v>92</v>
      </c>
      <c r="H1717" s="241">
        <v>43290</v>
      </c>
      <c r="I1717" s="243">
        <v>0</v>
      </c>
      <c r="J1717" s="239" t="s">
        <v>47</v>
      </c>
      <c r="K1717" s="44" t="s">
        <v>48</v>
      </c>
      <c r="L1717" s="44" t="s">
        <v>2893</v>
      </c>
    </row>
    <row r="1718" spans="1:12" ht="25.5">
      <c r="A1718" s="41" t="s">
        <v>2883</v>
      </c>
      <c r="B1718" s="131" t="s">
        <v>2894</v>
      </c>
      <c r="C1718" s="41" t="s">
        <v>97</v>
      </c>
      <c r="D1718" s="241">
        <v>43292</v>
      </c>
      <c r="E1718" s="44" t="s">
        <v>2895</v>
      </c>
      <c r="F1718" s="44" t="s">
        <v>45</v>
      </c>
      <c r="G1718" s="44" t="s">
        <v>46</v>
      </c>
      <c r="H1718" s="241">
        <v>43292</v>
      </c>
      <c r="I1718" s="243">
        <v>0</v>
      </c>
      <c r="J1718" s="239">
        <v>210</v>
      </c>
      <c r="K1718" s="44" t="s">
        <v>48</v>
      </c>
      <c r="L1718" s="44"/>
    </row>
    <row r="1719" spans="1:12" ht="38.25">
      <c r="A1719" s="41" t="s">
        <v>2883</v>
      </c>
      <c r="B1719" s="85" t="s">
        <v>2896</v>
      </c>
      <c r="C1719" s="41" t="s">
        <v>43</v>
      </c>
      <c r="D1719" s="241">
        <v>43296</v>
      </c>
      <c r="E1719" s="60" t="s">
        <v>2897</v>
      </c>
      <c r="F1719" s="44" t="s">
        <v>45</v>
      </c>
      <c r="G1719" s="44" t="s">
        <v>262</v>
      </c>
      <c r="H1719" s="241">
        <v>43301</v>
      </c>
      <c r="I1719" s="243">
        <v>5</v>
      </c>
      <c r="J1719" s="239" t="s">
        <v>47</v>
      </c>
      <c r="K1719" s="44" t="s">
        <v>48</v>
      </c>
      <c r="L1719" s="44" t="s">
        <v>2898</v>
      </c>
    </row>
    <row r="1720" spans="1:12" ht="38.25">
      <c r="A1720" s="41" t="s">
        <v>2883</v>
      </c>
      <c r="B1720" s="131"/>
      <c r="C1720" s="41" t="s">
        <v>97</v>
      </c>
      <c r="D1720" s="241">
        <v>43297</v>
      </c>
      <c r="E1720" s="44" t="s">
        <v>2899</v>
      </c>
      <c r="F1720" s="44" t="s">
        <v>45</v>
      </c>
      <c r="G1720" s="44" t="s">
        <v>46</v>
      </c>
      <c r="H1720" s="241">
        <v>43297</v>
      </c>
      <c r="I1720" s="243">
        <v>0</v>
      </c>
      <c r="J1720" s="239">
        <v>3500</v>
      </c>
      <c r="K1720" s="44" t="s">
        <v>48</v>
      </c>
      <c r="L1720" s="44"/>
    </row>
    <row r="1721" spans="1:12" ht="25.5">
      <c r="A1721" s="41" t="s">
        <v>2883</v>
      </c>
      <c r="B1721" s="240"/>
      <c r="C1721" s="41" t="s">
        <v>97</v>
      </c>
      <c r="D1721" s="241">
        <v>43297</v>
      </c>
      <c r="E1721" s="44" t="s">
        <v>2900</v>
      </c>
      <c r="F1721" s="44" t="s">
        <v>45</v>
      </c>
      <c r="G1721" s="44" t="s">
        <v>46</v>
      </c>
      <c r="H1721" s="241">
        <v>43297</v>
      </c>
      <c r="I1721" s="243">
        <v>0</v>
      </c>
      <c r="J1721" s="239">
        <v>10</v>
      </c>
      <c r="K1721" s="44" t="s">
        <v>48</v>
      </c>
      <c r="L1721" s="44"/>
    </row>
    <row r="1722" spans="1:12" ht="38.25">
      <c r="A1722" s="41" t="s">
        <v>2883</v>
      </c>
      <c r="B1722" s="131" t="s">
        <v>2901</v>
      </c>
      <c r="C1722" s="41" t="s">
        <v>97</v>
      </c>
      <c r="D1722" s="241">
        <v>43297</v>
      </c>
      <c r="E1722" s="44" t="s">
        <v>2902</v>
      </c>
      <c r="F1722" s="44" t="s">
        <v>45</v>
      </c>
      <c r="G1722" s="44" t="s">
        <v>46</v>
      </c>
      <c r="H1722" s="241">
        <v>43297</v>
      </c>
      <c r="I1722" s="243">
        <v>0</v>
      </c>
      <c r="J1722" s="239">
        <v>80</v>
      </c>
      <c r="K1722" s="44" t="s">
        <v>48</v>
      </c>
      <c r="L1722" s="44"/>
    </row>
    <row r="1723" spans="1:12" ht="51">
      <c r="A1723" s="41" t="s">
        <v>2883</v>
      </c>
      <c r="B1723" s="131"/>
      <c r="C1723" s="41" t="s">
        <v>97</v>
      </c>
      <c r="D1723" s="241">
        <v>43298</v>
      </c>
      <c r="E1723" s="44" t="s">
        <v>2903</v>
      </c>
      <c r="F1723" s="44" t="s">
        <v>45</v>
      </c>
      <c r="G1723" s="44" t="s">
        <v>46</v>
      </c>
      <c r="H1723" s="241">
        <v>43298</v>
      </c>
      <c r="I1723" s="243">
        <v>0</v>
      </c>
      <c r="J1723" s="239" t="s">
        <v>47</v>
      </c>
      <c r="K1723" s="44" t="s">
        <v>48</v>
      </c>
      <c r="L1723" s="44"/>
    </row>
    <row r="1724" spans="1:12" ht="25.5">
      <c r="A1724" s="41" t="s">
        <v>2883</v>
      </c>
      <c r="B1724" s="131"/>
      <c r="C1724" s="41" t="s">
        <v>97</v>
      </c>
      <c r="D1724" s="241">
        <v>43299</v>
      </c>
      <c r="E1724" s="44" t="s">
        <v>2904</v>
      </c>
      <c r="F1724" s="44" t="s">
        <v>45</v>
      </c>
      <c r="G1724" s="44" t="s">
        <v>46</v>
      </c>
      <c r="H1724" s="241">
        <v>43299</v>
      </c>
      <c r="I1724" s="243">
        <v>0</v>
      </c>
      <c r="J1724" s="239" t="s">
        <v>47</v>
      </c>
      <c r="K1724" s="44" t="s">
        <v>48</v>
      </c>
      <c r="L1724" s="44"/>
    </row>
    <row r="1725" spans="1:12" ht="27" customHeight="1">
      <c r="A1725" s="41" t="s">
        <v>2883</v>
      </c>
      <c r="B1725" s="131" t="s">
        <v>2905</v>
      </c>
      <c r="C1725" s="41" t="s">
        <v>97</v>
      </c>
      <c r="D1725" s="241">
        <v>43299</v>
      </c>
      <c r="E1725" s="44" t="s">
        <v>2906</v>
      </c>
      <c r="F1725" s="44" t="s">
        <v>45</v>
      </c>
      <c r="G1725" s="44" t="s">
        <v>46</v>
      </c>
      <c r="H1725" s="241">
        <v>43299</v>
      </c>
      <c r="I1725" s="243">
        <v>0</v>
      </c>
      <c r="J1725" s="239">
        <v>325</v>
      </c>
      <c r="K1725" s="44" t="s">
        <v>48</v>
      </c>
      <c r="L1725" s="44"/>
    </row>
    <row r="1726" spans="1:12" ht="39" customHeight="1">
      <c r="A1726" s="41" t="s">
        <v>2883</v>
      </c>
      <c r="B1726" s="85" t="s">
        <v>2907</v>
      </c>
      <c r="C1726" s="41" t="s">
        <v>43</v>
      </c>
      <c r="D1726" s="241">
        <v>43302</v>
      </c>
      <c r="E1726" s="85" t="s">
        <v>2908</v>
      </c>
      <c r="F1726" s="44" t="s">
        <v>45</v>
      </c>
      <c r="G1726" s="44" t="s">
        <v>92</v>
      </c>
      <c r="H1726" s="241">
        <v>43306</v>
      </c>
      <c r="I1726" s="243">
        <v>3</v>
      </c>
      <c r="J1726" s="239" t="s">
        <v>47</v>
      </c>
      <c r="K1726" s="44" t="s">
        <v>48</v>
      </c>
      <c r="L1726" s="44" t="s">
        <v>2909</v>
      </c>
    </row>
    <row r="1727" spans="1:12" ht="25.5">
      <c r="A1727" s="41" t="s">
        <v>2883</v>
      </c>
      <c r="B1727" s="131"/>
      <c r="C1727" s="41" t="s">
        <v>97</v>
      </c>
      <c r="D1727" s="241">
        <v>43306</v>
      </c>
      <c r="E1727" s="44" t="s">
        <v>2910</v>
      </c>
      <c r="F1727" s="44" t="s">
        <v>45</v>
      </c>
      <c r="G1727" s="44" t="s">
        <v>46</v>
      </c>
      <c r="H1727" s="241">
        <v>43306</v>
      </c>
      <c r="I1727" s="243">
        <v>0</v>
      </c>
      <c r="J1727" s="239">
        <v>95</v>
      </c>
      <c r="K1727" s="44" t="s">
        <v>48</v>
      </c>
      <c r="L1727" s="44"/>
    </row>
    <row r="1728" spans="1:12" ht="51">
      <c r="A1728" s="41" t="s">
        <v>2883</v>
      </c>
      <c r="B1728" s="85" t="s">
        <v>2911</v>
      </c>
      <c r="C1728" s="41" t="s">
        <v>43</v>
      </c>
      <c r="D1728" s="241">
        <v>43306</v>
      </c>
      <c r="E1728" s="44" t="s">
        <v>2912</v>
      </c>
      <c r="F1728" s="44" t="s">
        <v>45</v>
      </c>
      <c r="G1728" s="44" t="s">
        <v>92</v>
      </c>
      <c r="H1728" s="241">
        <v>43306</v>
      </c>
      <c r="I1728" s="243">
        <v>0</v>
      </c>
      <c r="J1728" s="239" t="s">
        <v>47</v>
      </c>
      <c r="K1728" s="44" t="s">
        <v>48</v>
      </c>
      <c r="L1728" s="44" t="s">
        <v>2886</v>
      </c>
    </row>
    <row r="1729" spans="1:12" ht="25.5">
      <c r="A1729" s="41" t="s">
        <v>2883</v>
      </c>
      <c r="B1729" s="131"/>
      <c r="C1729" s="41" t="s">
        <v>97</v>
      </c>
      <c r="D1729" s="241">
        <v>43307</v>
      </c>
      <c r="E1729" s="44" t="s">
        <v>2913</v>
      </c>
      <c r="F1729" s="44" t="s">
        <v>45</v>
      </c>
      <c r="G1729" s="44" t="s">
        <v>46</v>
      </c>
      <c r="H1729" s="241">
        <v>43307</v>
      </c>
      <c r="I1729" s="243">
        <v>0</v>
      </c>
      <c r="J1729" s="239">
        <v>135</v>
      </c>
      <c r="K1729" s="44" t="s">
        <v>48</v>
      </c>
      <c r="L1729" s="44"/>
    </row>
    <row r="1730" spans="1:12" ht="25.5">
      <c r="A1730" s="41" t="s">
        <v>2883</v>
      </c>
      <c r="B1730" s="131"/>
      <c r="C1730" s="41" t="s">
        <v>97</v>
      </c>
      <c r="D1730" s="242">
        <v>43307</v>
      </c>
      <c r="E1730" s="44" t="s">
        <v>2914</v>
      </c>
      <c r="F1730" s="44" t="s">
        <v>45</v>
      </c>
      <c r="G1730" s="44" t="s">
        <v>46</v>
      </c>
      <c r="H1730" s="241">
        <v>43307</v>
      </c>
      <c r="I1730" s="243">
        <v>0</v>
      </c>
      <c r="J1730" s="239">
        <v>475</v>
      </c>
      <c r="K1730" s="44" t="s">
        <v>48</v>
      </c>
      <c r="L1730" s="44"/>
    </row>
    <row r="1731" spans="1:12" ht="38.25">
      <c r="A1731" s="41" t="s">
        <v>2883</v>
      </c>
      <c r="B1731" s="85" t="s">
        <v>2915</v>
      </c>
      <c r="C1731" s="41" t="s">
        <v>43</v>
      </c>
      <c r="D1731" s="242">
        <v>43307</v>
      </c>
      <c r="E1731" s="60" t="s">
        <v>2916</v>
      </c>
      <c r="F1731" s="44" t="s">
        <v>45</v>
      </c>
      <c r="G1731" s="44" t="s">
        <v>92</v>
      </c>
      <c r="H1731" s="241">
        <v>43314</v>
      </c>
      <c r="I1731" s="243">
        <v>5</v>
      </c>
      <c r="J1731" s="239" t="s">
        <v>47</v>
      </c>
      <c r="K1731" s="44" t="s">
        <v>48</v>
      </c>
      <c r="L1731" s="44" t="s">
        <v>2917</v>
      </c>
    </row>
    <row r="1732" spans="1:12" ht="51">
      <c r="A1732" s="41" t="s">
        <v>2883</v>
      </c>
      <c r="B1732" s="85" t="s">
        <v>2918</v>
      </c>
      <c r="C1732" s="41" t="s">
        <v>43</v>
      </c>
      <c r="D1732" s="242">
        <v>43309</v>
      </c>
      <c r="E1732" s="44" t="s">
        <v>2919</v>
      </c>
      <c r="F1732" s="44" t="s">
        <v>45</v>
      </c>
      <c r="G1732" s="44" t="s">
        <v>262</v>
      </c>
      <c r="H1732" s="241">
        <v>43314</v>
      </c>
      <c r="I1732" s="243">
        <v>4</v>
      </c>
      <c r="J1732" s="239" t="s">
        <v>47</v>
      </c>
      <c r="K1732" s="44" t="s">
        <v>48</v>
      </c>
      <c r="L1732" s="44" t="s">
        <v>2920</v>
      </c>
    </row>
    <row r="1733" spans="1:12" ht="51">
      <c r="A1733" s="41" t="s">
        <v>2883</v>
      </c>
      <c r="B1733" s="35" t="s">
        <v>2921</v>
      </c>
      <c r="C1733" s="41" t="s">
        <v>43</v>
      </c>
      <c r="D1733" s="242">
        <v>43309</v>
      </c>
      <c r="E1733" s="60" t="s">
        <v>2922</v>
      </c>
      <c r="F1733" s="44" t="s">
        <v>45</v>
      </c>
      <c r="G1733" s="44" t="s">
        <v>262</v>
      </c>
      <c r="H1733" s="241">
        <v>43314</v>
      </c>
      <c r="I1733" s="243">
        <v>4</v>
      </c>
      <c r="J1733" s="239" t="s">
        <v>47</v>
      </c>
      <c r="K1733" s="44" t="s">
        <v>48</v>
      </c>
      <c r="L1733" s="44" t="s">
        <v>2920</v>
      </c>
    </row>
    <row r="1734" spans="1:12" ht="25.5">
      <c r="A1734" s="41" t="s">
        <v>2883</v>
      </c>
      <c r="B1734" s="131"/>
      <c r="C1734" s="41" t="s">
        <v>97</v>
      </c>
      <c r="D1734" s="241">
        <v>43312</v>
      </c>
      <c r="E1734" s="44" t="s">
        <v>2923</v>
      </c>
      <c r="F1734" s="44" t="s">
        <v>45</v>
      </c>
      <c r="G1734" s="44" t="s">
        <v>46</v>
      </c>
      <c r="H1734" s="241">
        <v>43312</v>
      </c>
      <c r="I1734" s="243">
        <v>0</v>
      </c>
      <c r="J1734" s="239">
        <v>180</v>
      </c>
      <c r="K1734" s="44" t="s">
        <v>48</v>
      </c>
      <c r="L1734" s="44"/>
    </row>
    <row r="1735" spans="1:12" ht="25.5" customHeight="1">
      <c r="A1735" s="41" t="s">
        <v>2883</v>
      </c>
      <c r="B1735" s="131" t="s">
        <v>2924</v>
      </c>
      <c r="C1735" s="41" t="s">
        <v>97</v>
      </c>
      <c r="D1735" s="241">
        <v>43313</v>
      </c>
      <c r="E1735" s="44" t="s">
        <v>2925</v>
      </c>
      <c r="F1735" s="44" t="s">
        <v>45</v>
      </c>
      <c r="G1735" s="44" t="s">
        <v>46</v>
      </c>
      <c r="H1735" s="241">
        <v>43313</v>
      </c>
      <c r="I1735" s="243">
        <v>0</v>
      </c>
      <c r="J1735" s="239">
        <v>120</v>
      </c>
      <c r="K1735" s="44" t="s">
        <v>48</v>
      </c>
      <c r="L1735" s="44"/>
    </row>
    <row r="1736" spans="1:12" ht="87" customHeight="1">
      <c r="A1736" s="41" t="s">
        <v>2883</v>
      </c>
      <c r="B1736" s="85" t="s">
        <v>2926</v>
      </c>
      <c r="C1736" s="41" t="s">
        <v>43</v>
      </c>
      <c r="D1736" s="241">
        <v>43313</v>
      </c>
      <c r="E1736" s="44" t="s">
        <v>2927</v>
      </c>
      <c r="F1736" s="44" t="s">
        <v>45</v>
      </c>
      <c r="G1736" s="44" t="s">
        <v>92</v>
      </c>
      <c r="H1736" s="241">
        <v>43313</v>
      </c>
      <c r="I1736" s="243">
        <v>0</v>
      </c>
      <c r="J1736" s="239" t="s">
        <v>47</v>
      </c>
      <c r="K1736" s="44" t="s">
        <v>48</v>
      </c>
      <c r="L1736" s="44" t="s">
        <v>2928</v>
      </c>
    </row>
    <row r="1737" spans="1:12" ht="25.5" customHeight="1">
      <c r="A1737" s="41" t="s">
        <v>2883</v>
      </c>
      <c r="B1737" s="131"/>
      <c r="C1737" s="41" t="s">
        <v>97</v>
      </c>
      <c r="D1737" s="241">
        <v>43313</v>
      </c>
      <c r="E1737" s="44" t="s">
        <v>2929</v>
      </c>
      <c r="F1737" s="44" t="s">
        <v>45</v>
      </c>
      <c r="G1737" s="44" t="s">
        <v>46</v>
      </c>
      <c r="H1737" s="41" t="s">
        <v>97</v>
      </c>
      <c r="I1737" s="243">
        <v>0</v>
      </c>
      <c r="J1737" s="239">
        <v>50</v>
      </c>
      <c r="K1737" s="44" t="s">
        <v>48</v>
      </c>
      <c r="L1737" s="44"/>
    </row>
    <row r="1738" spans="1:12" ht="25.5">
      <c r="A1738" s="41" t="s">
        <v>2883</v>
      </c>
      <c r="B1738" s="131"/>
      <c r="C1738" s="41" t="s">
        <v>97</v>
      </c>
      <c r="D1738" s="241">
        <v>43318</v>
      </c>
      <c r="E1738" s="44" t="s">
        <v>2930</v>
      </c>
      <c r="F1738" s="44" t="s">
        <v>45</v>
      </c>
      <c r="G1738" s="44" t="s">
        <v>46</v>
      </c>
      <c r="H1738" s="241">
        <v>43318</v>
      </c>
      <c r="I1738" s="243">
        <v>0</v>
      </c>
      <c r="J1738" s="239">
        <v>580</v>
      </c>
      <c r="K1738" s="44" t="s">
        <v>48</v>
      </c>
      <c r="L1738" s="44"/>
    </row>
    <row r="1739" spans="1:12" ht="102" customHeight="1">
      <c r="A1739" s="41" t="s">
        <v>2883</v>
      </c>
      <c r="B1739" s="85" t="s">
        <v>2931</v>
      </c>
      <c r="C1739" s="41" t="s">
        <v>43</v>
      </c>
      <c r="D1739" s="241">
        <v>43318</v>
      </c>
      <c r="E1739" s="60" t="s">
        <v>2932</v>
      </c>
      <c r="F1739" s="44" t="s">
        <v>45</v>
      </c>
      <c r="G1739" s="44" t="s">
        <v>92</v>
      </c>
      <c r="H1739" s="241">
        <v>43320</v>
      </c>
      <c r="I1739" s="243">
        <v>2</v>
      </c>
      <c r="J1739" s="239" t="s">
        <v>47</v>
      </c>
      <c r="K1739" s="44" t="s">
        <v>48</v>
      </c>
      <c r="L1739" s="44" t="s">
        <v>2933</v>
      </c>
    </row>
    <row r="1740" spans="1:12" ht="36" customHeight="1">
      <c r="A1740" s="41" t="s">
        <v>2883</v>
      </c>
      <c r="B1740" s="131"/>
      <c r="C1740" s="41" t="s">
        <v>97</v>
      </c>
      <c r="D1740" s="241">
        <v>43321</v>
      </c>
      <c r="E1740" s="44" t="s">
        <v>2934</v>
      </c>
      <c r="F1740" s="44" t="s">
        <v>45</v>
      </c>
      <c r="G1740" s="44" t="s">
        <v>46</v>
      </c>
      <c r="H1740" s="241">
        <v>43321</v>
      </c>
      <c r="I1740" s="243">
        <v>0</v>
      </c>
      <c r="J1740" s="239">
        <v>970</v>
      </c>
      <c r="K1740" s="44" t="s">
        <v>48</v>
      </c>
      <c r="L1740" s="44"/>
    </row>
    <row r="1741" spans="1:12" ht="51.75" customHeight="1">
      <c r="A1741" s="41" t="s">
        <v>2883</v>
      </c>
      <c r="B1741" s="85" t="s">
        <v>2935</v>
      </c>
      <c r="C1741" s="41" t="s">
        <v>43</v>
      </c>
      <c r="D1741" s="241">
        <v>43321</v>
      </c>
      <c r="E1741" s="44" t="s">
        <v>2936</v>
      </c>
      <c r="F1741" s="44" t="s">
        <v>45</v>
      </c>
      <c r="G1741" s="44" t="s">
        <v>92</v>
      </c>
      <c r="H1741" s="241">
        <v>43329</v>
      </c>
      <c r="I1741" s="243">
        <v>6</v>
      </c>
      <c r="J1741" s="239" t="s">
        <v>47</v>
      </c>
      <c r="K1741" s="44" t="s">
        <v>48</v>
      </c>
      <c r="L1741" s="44" t="s">
        <v>2937</v>
      </c>
    </row>
    <row r="1742" spans="1:12" ht="51.75" customHeight="1">
      <c r="A1742" s="41" t="s">
        <v>2883</v>
      </c>
      <c r="B1742" s="44" t="s">
        <v>2938</v>
      </c>
      <c r="C1742" s="41" t="s">
        <v>43</v>
      </c>
      <c r="D1742" s="241">
        <v>43322</v>
      </c>
      <c r="E1742" s="44" t="s">
        <v>2939</v>
      </c>
      <c r="F1742" s="44" t="s">
        <v>45</v>
      </c>
      <c r="G1742" s="44" t="s">
        <v>92</v>
      </c>
      <c r="H1742" s="241">
        <v>43326</v>
      </c>
      <c r="I1742" s="243">
        <v>2</v>
      </c>
      <c r="J1742" s="239" t="s">
        <v>47</v>
      </c>
      <c r="K1742" s="44" t="s">
        <v>48</v>
      </c>
      <c r="L1742" s="44" t="s">
        <v>2933</v>
      </c>
    </row>
    <row r="1743" spans="1:12" ht="25.5">
      <c r="A1743" s="41" t="s">
        <v>2883</v>
      </c>
      <c r="B1743" s="131"/>
      <c r="C1743" s="41" t="s">
        <v>97</v>
      </c>
      <c r="D1743" s="241">
        <v>43325</v>
      </c>
      <c r="E1743" s="44" t="s">
        <v>2940</v>
      </c>
      <c r="F1743" s="44" t="s">
        <v>45</v>
      </c>
      <c r="G1743" s="44" t="s">
        <v>46</v>
      </c>
      <c r="H1743" s="241">
        <v>43325</v>
      </c>
      <c r="I1743" s="243">
        <v>0</v>
      </c>
      <c r="J1743" s="239">
        <v>220</v>
      </c>
      <c r="K1743" s="44" t="s">
        <v>48</v>
      </c>
      <c r="L1743" s="44"/>
    </row>
    <row r="1744" spans="1:12" ht="38.25">
      <c r="A1744" s="41" t="s">
        <v>2883</v>
      </c>
      <c r="B1744" s="85" t="s">
        <v>2941</v>
      </c>
      <c r="C1744" s="41" t="s">
        <v>43</v>
      </c>
      <c r="D1744" s="241">
        <v>43325</v>
      </c>
      <c r="E1744" s="60" t="s">
        <v>2942</v>
      </c>
      <c r="F1744" s="44" t="s">
        <v>45</v>
      </c>
      <c r="G1744" s="44" t="s">
        <v>92</v>
      </c>
      <c r="H1744" s="241">
        <v>43332</v>
      </c>
      <c r="I1744" s="243">
        <v>5</v>
      </c>
      <c r="J1744" s="239" t="s">
        <v>47</v>
      </c>
      <c r="K1744" s="44" t="s">
        <v>48</v>
      </c>
      <c r="L1744" s="44" t="s">
        <v>2943</v>
      </c>
    </row>
    <row r="1745" spans="1:12" ht="12.75">
      <c r="A1745" s="41" t="s">
        <v>2883</v>
      </c>
      <c r="B1745" s="131"/>
      <c r="C1745" s="41" t="s">
        <v>97</v>
      </c>
      <c r="D1745" s="241">
        <v>43326</v>
      </c>
      <c r="E1745" s="44" t="s">
        <v>2944</v>
      </c>
      <c r="F1745" s="44" t="s">
        <v>45</v>
      </c>
      <c r="G1745" s="44" t="s">
        <v>46</v>
      </c>
      <c r="H1745" s="241">
        <v>43326</v>
      </c>
      <c r="I1745" s="243">
        <v>0</v>
      </c>
      <c r="J1745" s="239" t="s">
        <v>47</v>
      </c>
      <c r="K1745" s="44" t="s">
        <v>48</v>
      </c>
      <c r="L1745" s="44"/>
    </row>
    <row r="1746" spans="1:12" ht="51">
      <c r="A1746" s="41" t="s">
        <v>2883</v>
      </c>
      <c r="B1746" s="85" t="s">
        <v>2945</v>
      </c>
      <c r="C1746" s="41" t="s">
        <v>43</v>
      </c>
      <c r="D1746" s="241">
        <v>43326</v>
      </c>
      <c r="E1746" s="44" t="s">
        <v>2946</v>
      </c>
      <c r="F1746" s="44" t="s">
        <v>45</v>
      </c>
      <c r="G1746" s="44" t="s">
        <v>92</v>
      </c>
      <c r="H1746" s="241">
        <v>43329</v>
      </c>
      <c r="I1746" s="243">
        <v>3</v>
      </c>
      <c r="J1746" s="239" t="s">
        <v>47</v>
      </c>
      <c r="K1746" s="44" t="s">
        <v>48</v>
      </c>
      <c r="L1746" s="44" t="s">
        <v>2933</v>
      </c>
    </row>
    <row r="1747" spans="1:12" ht="41.25" customHeight="1">
      <c r="A1747" s="41" t="s">
        <v>2883</v>
      </c>
      <c r="B1747" s="85" t="s">
        <v>2947</v>
      </c>
      <c r="C1747" s="41" t="s">
        <v>43</v>
      </c>
      <c r="D1747" s="241">
        <v>43326</v>
      </c>
      <c r="E1747" s="44" t="s">
        <v>2948</v>
      </c>
      <c r="F1747" s="44" t="s">
        <v>45</v>
      </c>
      <c r="G1747" s="44" t="s">
        <v>46</v>
      </c>
      <c r="H1747" s="241">
        <v>43329</v>
      </c>
      <c r="I1747" s="243">
        <v>3</v>
      </c>
      <c r="J1747" s="239" t="s">
        <v>47</v>
      </c>
      <c r="K1747" s="44" t="s">
        <v>48</v>
      </c>
      <c r="L1747" s="44"/>
    </row>
    <row r="1748" spans="1:12" ht="12.75">
      <c r="A1748" s="41" t="s">
        <v>2883</v>
      </c>
      <c r="B1748" s="131"/>
      <c r="C1748" s="41" t="s">
        <v>97</v>
      </c>
      <c r="D1748" s="241">
        <v>43327</v>
      </c>
      <c r="E1748" s="44" t="s">
        <v>2949</v>
      </c>
      <c r="F1748" s="44" t="s">
        <v>45</v>
      </c>
      <c r="G1748" s="44" t="s">
        <v>46</v>
      </c>
      <c r="H1748" s="241">
        <v>43327</v>
      </c>
      <c r="I1748" s="243">
        <v>0</v>
      </c>
      <c r="J1748" s="239" t="s">
        <v>47</v>
      </c>
      <c r="K1748" s="44" t="s">
        <v>48</v>
      </c>
      <c r="L1748" s="44"/>
    </row>
    <row r="1749" spans="1:12" ht="38.25">
      <c r="A1749" s="41" t="s">
        <v>2883</v>
      </c>
      <c r="B1749" s="85" t="s">
        <v>2950</v>
      </c>
      <c r="C1749" s="41" t="s">
        <v>43</v>
      </c>
      <c r="D1749" s="241">
        <v>43329</v>
      </c>
      <c r="E1749" s="44" t="s">
        <v>2942</v>
      </c>
      <c r="F1749" s="44" t="s">
        <v>45</v>
      </c>
      <c r="G1749" s="44" t="s">
        <v>92</v>
      </c>
      <c r="H1749" s="241">
        <v>43332</v>
      </c>
      <c r="I1749" s="243">
        <v>1</v>
      </c>
      <c r="J1749" s="239" t="s">
        <v>47</v>
      </c>
      <c r="K1749" s="44" t="s">
        <v>48</v>
      </c>
      <c r="L1749" s="44" t="s">
        <v>2943</v>
      </c>
    </row>
    <row r="1750" spans="1:12" ht="39" customHeight="1">
      <c r="A1750" s="41" t="s">
        <v>2883</v>
      </c>
      <c r="B1750" s="85" t="s">
        <v>2951</v>
      </c>
      <c r="C1750" s="41" t="s">
        <v>43</v>
      </c>
      <c r="D1750" s="241">
        <v>43333</v>
      </c>
      <c r="E1750" s="60" t="s">
        <v>2952</v>
      </c>
      <c r="F1750" s="44" t="s">
        <v>45</v>
      </c>
      <c r="G1750" s="44" t="s">
        <v>92</v>
      </c>
      <c r="H1750" s="241">
        <v>43334</v>
      </c>
      <c r="I1750" s="243">
        <v>0</v>
      </c>
      <c r="J1750" s="239" t="s">
        <v>47</v>
      </c>
      <c r="K1750" s="44" t="s">
        <v>48</v>
      </c>
      <c r="L1750" s="44" t="s">
        <v>2953</v>
      </c>
    </row>
    <row r="1751" spans="1:12" ht="36" customHeight="1">
      <c r="A1751" s="41" t="s">
        <v>2883</v>
      </c>
      <c r="B1751" s="85" t="s">
        <v>2954</v>
      </c>
      <c r="C1751" s="41" t="s">
        <v>43</v>
      </c>
      <c r="D1751" s="241">
        <v>43333</v>
      </c>
      <c r="E1751" s="44" t="s">
        <v>2955</v>
      </c>
      <c r="F1751" s="44" t="s">
        <v>45</v>
      </c>
      <c r="G1751" s="44" t="s">
        <v>92</v>
      </c>
      <c r="H1751" s="241">
        <v>43334</v>
      </c>
      <c r="I1751" s="243">
        <v>0</v>
      </c>
      <c r="J1751" s="239" t="s">
        <v>47</v>
      </c>
      <c r="K1751" s="44" t="s">
        <v>48</v>
      </c>
      <c r="L1751" s="44" t="s">
        <v>2953</v>
      </c>
    </row>
    <row r="1752" spans="1:12" ht="25.5">
      <c r="A1752" s="41" t="s">
        <v>2883</v>
      </c>
      <c r="B1752" s="131"/>
      <c r="C1752" s="41" t="s">
        <v>97</v>
      </c>
      <c r="D1752" s="241">
        <v>43334</v>
      </c>
      <c r="E1752" s="44" t="s">
        <v>2956</v>
      </c>
      <c r="F1752" s="44" t="s">
        <v>45</v>
      </c>
      <c r="G1752" s="44" t="s">
        <v>46</v>
      </c>
      <c r="H1752" s="241">
        <v>43334</v>
      </c>
      <c r="I1752" s="243">
        <v>0</v>
      </c>
      <c r="J1752" s="44" t="s">
        <v>47</v>
      </c>
      <c r="K1752" s="44" t="s">
        <v>48</v>
      </c>
      <c r="L1752" s="44"/>
    </row>
    <row r="1753" spans="1:12" ht="12.75">
      <c r="A1753" s="41" t="s">
        <v>2883</v>
      </c>
      <c r="B1753" s="131"/>
      <c r="C1753" s="41" t="s">
        <v>97</v>
      </c>
      <c r="D1753" s="241">
        <v>43334</v>
      </c>
      <c r="E1753" s="44" t="s">
        <v>2957</v>
      </c>
      <c r="F1753" s="44" t="s">
        <v>45</v>
      </c>
      <c r="G1753" s="44" t="s">
        <v>46</v>
      </c>
      <c r="H1753" s="241">
        <v>43334</v>
      </c>
      <c r="I1753" s="243">
        <v>0</v>
      </c>
      <c r="J1753" s="44" t="s">
        <v>47</v>
      </c>
      <c r="K1753" s="44" t="s">
        <v>48</v>
      </c>
      <c r="L1753" s="44"/>
    </row>
    <row r="1754" spans="1:12" ht="39" customHeight="1">
      <c r="A1754" s="41" t="s">
        <v>2883</v>
      </c>
      <c r="B1754" s="85" t="s">
        <v>2958</v>
      </c>
      <c r="C1754" s="41" t="s">
        <v>43</v>
      </c>
      <c r="D1754" s="241">
        <v>43334</v>
      </c>
      <c r="E1754" s="44" t="s">
        <v>2959</v>
      </c>
      <c r="F1754" s="44" t="s">
        <v>45</v>
      </c>
      <c r="G1754" s="44" t="s">
        <v>92</v>
      </c>
      <c r="H1754" s="241">
        <v>43334</v>
      </c>
      <c r="I1754" s="243">
        <v>0</v>
      </c>
      <c r="J1754" s="44" t="s">
        <v>47</v>
      </c>
      <c r="K1754" s="44" t="s">
        <v>48</v>
      </c>
      <c r="L1754" s="44" t="s">
        <v>2960</v>
      </c>
    </row>
    <row r="1755" spans="1:12" ht="26.25" customHeight="1">
      <c r="A1755" s="41" t="s">
        <v>2883</v>
      </c>
      <c r="B1755" s="85" t="s">
        <v>2961</v>
      </c>
      <c r="C1755" s="41" t="s">
        <v>43</v>
      </c>
      <c r="D1755" s="241">
        <v>43339</v>
      </c>
      <c r="E1755" s="44" t="s">
        <v>2962</v>
      </c>
      <c r="F1755" s="44" t="s">
        <v>45</v>
      </c>
      <c r="G1755" s="44" t="s">
        <v>46</v>
      </c>
      <c r="H1755" s="241">
        <v>43343</v>
      </c>
      <c r="I1755" s="243">
        <v>4</v>
      </c>
      <c r="J1755" s="44" t="s">
        <v>47</v>
      </c>
      <c r="K1755" s="44" t="s">
        <v>48</v>
      </c>
      <c r="L1755" s="44"/>
    </row>
    <row r="1756" spans="1:12" ht="51.75" customHeight="1">
      <c r="A1756" s="41" t="s">
        <v>2883</v>
      </c>
      <c r="B1756" s="85" t="s">
        <v>2963</v>
      </c>
      <c r="C1756" s="41" t="s">
        <v>43</v>
      </c>
      <c r="D1756" s="241">
        <v>43339</v>
      </c>
      <c r="E1756" s="44" t="s">
        <v>2964</v>
      </c>
      <c r="F1756" s="44" t="s">
        <v>45</v>
      </c>
      <c r="G1756" s="44" t="s">
        <v>46</v>
      </c>
      <c r="H1756" s="241">
        <v>43343</v>
      </c>
      <c r="I1756" s="243">
        <v>4</v>
      </c>
      <c r="J1756" s="44" t="s">
        <v>47</v>
      </c>
      <c r="K1756" s="44" t="s">
        <v>48</v>
      </c>
      <c r="L1756" s="44"/>
    </row>
    <row r="1757" spans="1:12" ht="38.25">
      <c r="A1757" s="41" t="s">
        <v>2883</v>
      </c>
      <c r="B1757" s="131"/>
      <c r="C1757" s="41" t="s">
        <v>97</v>
      </c>
      <c r="D1757" s="241">
        <v>43340</v>
      </c>
      <c r="E1757" s="44" t="s">
        <v>2965</v>
      </c>
      <c r="F1757" s="44" t="s">
        <v>45</v>
      </c>
      <c r="G1757" s="44" t="s">
        <v>46</v>
      </c>
      <c r="H1757" s="241">
        <v>43340</v>
      </c>
      <c r="I1757" s="243">
        <v>0</v>
      </c>
      <c r="J1757" s="239">
        <v>660</v>
      </c>
      <c r="K1757" s="44" t="s">
        <v>48</v>
      </c>
      <c r="L1757" s="44"/>
    </row>
    <row r="1758" spans="1:12" ht="51">
      <c r="A1758" s="41" t="s">
        <v>2883</v>
      </c>
      <c r="B1758" s="85" t="s">
        <v>2966</v>
      </c>
      <c r="C1758" s="41" t="s">
        <v>43</v>
      </c>
      <c r="D1758" s="241">
        <v>43340</v>
      </c>
      <c r="E1758" s="44" t="s">
        <v>2967</v>
      </c>
      <c r="F1758" s="44" t="s">
        <v>45</v>
      </c>
      <c r="G1758" s="44" t="s">
        <v>92</v>
      </c>
      <c r="H1758" s="241">
        <v>43341</v>
      </c>
      <c r="I1758" s="243">
        <v>1</v>
      </c>
      <c r="J1758" s="239" t="s">
        <v>47</v>
      </c>
      <c r="K1758" s="44" t="s">
        <v>48</v>
      </c>
      <c r="L1758" s="44" t="s">
        <v>2933</v>
      </c>
    </row>
    <row r="1759" spans="1:12" ht="63.75">
      <c r="A1759" s="41" t="s">
        <v>2883</v>
      </c>
      <c r="B1759" s="85" t="s">
        <v>2968</v>
      </c>
      <c r="C1759" s="41" t="s">
        <v>43</v>
      </c>
      <c r="D1759" s="241">
        <v>43342</v>
      </c>
      <c r="E1759" s="44" t="s">
        <v>2969</v>
      </c>
      <c r="F1759" s="44" t="s">
        <v>45</v>
      </c>
      <c r="G1759" s="44" t="s">
        <v>46</v>
      </c>
      <c r="H1759" s="241">
        <v>43343</v>
      </c>
      <c r="I1759" s="243">
        <v>1</v>
      </c>
      <c r="J1759" s="239" t="s">
        <v>47</v>
      </c>
      <c r="K1759" s="44" t="s">
        <v>48</v>
      </c>
      <c r="L1759" s="44"/>
    </row>
    <row r="1760" spans="1:12" ht="38.25">
      <c r="A1760" s="41" t="s">
        <v>2883</v>
      </c>
      <c r="B1760" s="85" t="s">
        <v>2970</v>
      </c>
      <c r="C1760" s="41" t="s">
        <v>43</v>
      </c>
      <c r="D1760" s="241">
        <v>43345</v>
      </c>
      <c r="E1760" s="44" t="s">
        <v>2971</v>
      </c>
      <c r="F1760" s="44" t="s">
        <v>45</v>
      </c>
      <c r="G1760" s="44" t="s">
        <v>92</v>
      </c>
      <c r="H1760" s="241">
        <v>43345</v>
      </c>
      <c r="I1760" s="243">
        <v>0</v>
      </c>
      <c r="J1760" s="239" t="s">
        <v>47</v>
      </c>
      <c r="K1760" s="44" t="s">
        <v>48</v>
      </c>
      <c r="L1760" s="44"/>
    </row>
    <row r="1761" spans="1:12" ht="25.5">
      <c r="A1761" s="41" t="s">
        <v>2883</v>
      </c>
      <c r="B1761" s="131"/>
      <c r="C1761" s="41" t="s">
        <v>97</v>
      </c>
      <c r="D1761" s="241">
        <v>43346</v>
      </c>
      <c r="E1761" s="44" t="s">
        <v>2972</v>
      </c>
      <c r="F1761" s="44" t="s">
        <v>45</v>
      </c>
      <c r="G1761" s="44" t="s">
        <v>46</v>
      </c>
      <c r="H1761" s="241">
        <v>43346</v>
      </c>
      <c r="I1761" s="243">
        <v>0</v>
      </c>
      <c r="J1761" s="239" t="s">
        <v>47</v>
      </c>
      <c r="K1761" s="44" t="s">
        <v>48</v>
      </c>
      <c r="L1761" s="44"/>
    </row>
    <row r="1762" spans="1:12" ht="51">
      <c r="A1762" s="41" t="s">
        <v>2883</v>
      </c>
      <c r="B1762" s="85" t="s">
        <v>2973</v>
      </c>
      <c r="C1762" s="41" t="s">
        <v>43</v>
      </c>
      <c r="D1762" s="241">
        <v>43347</v>
      </c>
      <c r="E1762" s="60" t="s">
        <v>2974</v>
      </c>
      <c r="F1762" s="44" t="s">
        <v>45</v>
      </c>
      <c r="G1762" s="44" t="s">
        <v>92</v>
      </c>
      <c r="H1762" s="241">
        <v>43347</v>
      </c>
      <c r="I1762" s="243">
        <v>0</v>
      </c>
      <c r="J1762" s="239" t="s">
        <v>47</v>
      </c>
      <c r="K1762" s="44" t="s">
        <v>48</v>
      </c>
      <c r="L1762" s="44"/>
    </row>
    <row r="1763" spans="1:12" ht="12.75">
      <c r="A1763" s="41" t="s">
        <v>2883</v>
      </c>
      <c r="B1763" s="131"/>
      <c r="C1763" s="41" t="s">
        <v>97</v>
      </c>
      <c r="D1763" s="241">
        <v>43348</v>
      </c>
      <c r="E1763" s="44" t="s">
        <v>2975</v>
      </c>
      <c r="F1763" s="44" t="s">
        <v>45</v>
      </c>
      <c r="G1763" s="44" t="s">
        <v>46</v>
      </c>
      <c r="H1763" s="241">
        <v>43348</v>
      </c>
      <c r="I1763" s="243">
        <v>0</v>
      </c>
      <c r="J1763" s="239" t="s">
        <v>47</v>
      </c>
      <c r="K1763" s="44" t="s">
        <v>48</v>
      </c>
      <c r="L1763" s="44"/>
    </row>
    <row r="1764" spans="1:12" ht="25.5">
      <c r="A1764" s="41" t="s">
        <v>2883</v>
      </c>
      <c r="B1764" s="131"/>
      <c r="C1764" s="41" t="s">
        <v>97</v>
      </c>
      <c r="D1764" s="241">
        <v>43346</v>
      </c>
      <c r="E1764" s="44" t="s">
        <v>2976</v>
      </c>
      <c r="F1764" s="44" t="s">
        <v>45</v>
      </c>
      <c r="G1764" s="44" t="s">
        <v>46</v>
      </c>
      <c r="H1764" s="241">
        <v>43346</v>
      </c>
      <c r="I1764" s="243">
        <v>0</v>
      </c>
      <c r="J1764" s="239" t="s">
        <v>47</v>
      </c>
      <c r="K1764" s="44" t="s">
        <v>48</v>
      </c>
      <c r="L1764" s="44"/>
    </row>
    <row r="1765" spans="1:12" ht="12.75">
      <c r="A1765" s="41" t="s">
        <v>2883</v>
      </c>
      <c r="B1765" s="131"/>
      <c r="C1765" s="41" t="s">
        <v>97</v>
      </c>
      <c r="D1765" s="241">
        <v>43347</v>
      </c>
      <c r="E1765" s="44" t="s">
        <v>2977</v>
      </c>
      <c r="F1765" s="44" t="s">
        <v>45</v>
      </c>
      <c r="G1765" s="44" t="s">
        <v>46</v>
      </c>
      <c r="H1765" s="241">
        <v>43347</v>
      </c>
      <c r="I1765" s="243">
        <v>0</v>
      </c>
      <c r="J1765" s="239" t="s">
        <v>47</v>
      </c>
      <c r="K1765" s="44" t="s">
        <v>48</v>
      </c>
      <c r="L1765" s="44"/>
    </row>
    <row r="1766" spans="1:12" ht="25.5">
      <c r="A1766" s="41" t="s">
        <v>2883</v>
      </c>
      <c r="B1766" s="131"/>
      <c r="C1766" s="41" t="s">
        <v>97</v>
      </c>
      <c r="D1766" s="241">
        <v>43349</v>
      </c>
      <c r="E1766" s="44" t="s">
        <v>2978</v>
      </c>
      <c r="F1766" s="44" t="s">
        <v>45</v>
      </c>
      <c r="G1766" s="44" t="s">
        <v>46</v>
      </c>
      <c r="H1766" s="241">
        <v>43349</v>
      </c>
      <c r="I1766" s="243">
        <v>0</v>
      </c>
      <c r="J1766" s="239" t="s">
        <v>47</v>
      </c>
      <c r="K1766" s="44" t="s">
        <v>48</v>
      </c>
      <c r="L1766" s="44"/>
    </row>
    <row r="1767" spans="1:12" ht="51">
      <c r="A1767" s="41" t="s">
        <v>2883</v>
      </c>
      <c r="B1767" s="85" t="s">
        <v>2979</v>
      </c>
      <c r="C1767" s="41" t="s">
        <v>43</v>
      </c>
      <c r="D1767" s="241">
        <v>43351</v>
      </c>
      <c r="E1767" s="44" t="s">
        <v>2980</v>
      </c>
      <c r="F1767" s="44" t="s">
        <v>45</v>
      </c>
      <c r="G1767" s="44" t="s">
        <v>46</v>
      </c>
      <c r="H1767" s="241">
        <v>43353</v>
      </c>
      <c r="I1767" s="243">
        <v>1</v>
      </c>
      <c r="J1767" s="239" t="s">
        <v>47</v>
      </c>
      <c r="K1767" s="44" t="s">
        <v>48</v>
      </c>
      <c r="L1767" s="44"/>
    </row>
    <row r="1768" spans="1:12" ht="12.75">
      <c r="A1768" s="41" t="s">
        <v>2883</v>
      </c>
      <c r="B1768" s="131"/>
      <c r="C1768" s="41" t="s">
        <v>97</v>
      </c>
      <c r="D1768" s="241">
        <v>43354</v>
      </c>
      <c r="E1768" s="44" t="s">
        <v>2981</v>
      </c>
      <c r="F1768" s="44" t="s">
        <v>45</v>
      </c>
      <c r="G1768" s="44" t="s">
        <v>46</v>
      </c>
      <c r="H1768" s="241">
        <v>43354</v>
      </c>
      <c r="I1768" s="243">
        <v>0</v>
      </c>
      <c r="J1768" s="239">
        <v>70</v>
      </c>
      <c r="K1768" s="44" t="s">
        <v>48</v>
      </c>
      <c r="L1768" s="44"/>
    </row>
    <row r="1769" spans="1:12" ht="51">
      <c r="A1769" s="41" t="s">
        <v>2883</v>
      </c>
      <c r="B1769" s="85" t="s">
        <v>2982</v>
      </c>
      <c r="C1769" s="41" t="s">
        <v>43</v>
      </c>
      <c r="D1769" s="241">
        <v>43354</v>
      </c>
      <c r="E1769" s="44" t="s">
        <v>2983</v>
      </c>
      <c r="F1769" s="44" t="s">
        <v>45</v>
      </c>
      <c r="G1769" s="44" t="s">
        <v>92</v>
      </c>
      <c r="H1769" s="241">
        <v>43361</v>
      </c>
      <c r="I1769" s="243">
        <v>5</v>
      </c>
      <c r="J1769" s="239" t="s">
        <v>47</v>
      </c>
      <c r="K1769" s="44" t="s">
        <v>48</v>
      </c>
      <c r="L1769" s="44" t="s">
        <v>2933</v>
      </c>
    </row>
    <row r="1770" spans="1:12" ht="25.5">
      <c r="A1770" s="41" t="s">
        <v>2883</v>
      </c>
      <c r="B1770" s="131"/>
      <c r="C1770" s="41" t="s">
        <v>97</v>
      </c>
      <c r="D1770" s="241">
        <v>43355</v>
      </c>
      <c r="E1770" s="44" t="s">
        <v>2984</v>
      </c>
      <c r="F1770" s="44" t="s">
        <v>45</v>
      </c>
      <c r="G1770" s="44" t="s">
        <v>46</v>
      </c>
      <c r="H1770" s="241">
        <v>43355</v>
      </c>
      <c r="I1770" s="243">
        <v>0</v>
      </c>
      <c r="J1770" s="239" t="s">
        <v>47</v>
      </c>
      <c r="K1770" s="44" t="s">
        <v>48</v>
      </c>
      <c r="L1770" s="44"/>
    </row>
    <row r="1771" spans="1:12" ht="38.25">
      <c r="A1771" s="41" t="s">
        <v>2883</v>
      </c>
      <c r="B1771" s="85" t="s">
        <v>2985</v>
      </c>
      <c r="C1771" s="41" t="s">
        <v>43</v>
      </c>
      <c r="D1771" s="241">
        <v>43356</v>
      </c>
      <c r="E1771" s="44" t="s">
        <v>2986</v>
      </c>
      <c r="F1771" s="44" t="s">
        <v>45</v>
      </c>
      <c r="G1771" s="44" t="s">
        <v>92</v>
      </c>
      <c r="H1771" s="241">
        <v>43363</v>
      </c>
      <c r="I1771" s="243">
        <v>5</v>
      </c>
      <c r="J1771" s="239" t="s">
        <v>47</v>
      </c>
      <c r="K1771" s="44" t="s">
        <v>48</v>
      </c>
      <c r="L1771" s="44" t="s">
        <v>2987</v>
      </c>
    </row>
    <row r="1772" spans="1:12" ht="48.75" customHeight="1">
      <c r="A1772" s="41" t="s">
        <v>2883</v>
      </c>
      <c r="B1772" s="85" t="s">
        <v>2988</v>
      </c>
      <c r="C1772" s="41" t="s">
        <v>43</v>
      </c>
      <c r="D1772" s="241">
        <v>43356</v>
      </c>
      <c r="E1772" s="44" t="s">
        <v>2989</v>
      </c>
      <c r="F1772" s="44" t="s">
        <v>45</v>
      </c>
      <c r="G1772" s="44" t="s">
        <v>92</v>
      </c>
      <c r="H1772" s="241">
        <v>43361</v>
      </c>
      <c r="I1772" s="243">
        <v>3</v>
      </c>
      <c r="J1772" s="239" t="s">
        <v>47</v>
      </c>
      <c r="K1772" s="44" t="s">
        <v>48</v>
      </c>
      <c r="L1772" s="44" t="s">
        <v>2990</v>
      </c>
    </row>
    <row r="1773" spans="1:12" ht="48.75" customHeight="1">
      <c r="A1773" s="41" t="s">
        <v>2883</v>
      </c>
      <c r="B1773" s="85" t="s">
        <v>2991</v>
      </c>
      <c r="C1773" s="41" t="s">
        <v>43</v>
      </c>
      <c r="D1773" s="241">
        <v>43358</v>
      </c>
      <c r="E1773" s="44" t="s">
        <v>2992</v>
      </c>
      <c r="F1773" s="44" t="s">
        <v>45</v>
      </c>
      <c r="G1773" s="44" t="s">
        <v>92</v>
      </c>
      <c r="H1773" s="241">
        <v>43361</v>
      </c>
      <c r="I1773" s="243">
        <v>2</v>
      </c>
      <c r="J1773" s="239" t="s">
        <v>47</v>
      </c>
      <c r="K1773" s="44" t="s">
        <v>48</v>
      </c>
      <c r="L1773" s="44" t="s">
        <v>2933</v>
      </c>
    </row>
    <row r="1774" spans="1:12" ht="48.75" customHeight="1">
      <c r="A1774" s="41" t="s">
        <v>2883</v>
      </c>
      <c r="B1774" s="85" t="s">
        <v>2993</v>
      </c>
      <c r="C1774" s="41" t="s">
        <v>43</v>
      </c>
      <c r="D1774" s="241">
        <v>43359</v>
      </c>
      <c r="E1774" s="44" t="s">
        <v>2994</v>
      </c>
      <c r="F1774" s="44" t="s">
        <v>45</v>
      </c>
      <c r="G1774" s="44" t="s">
        <v>92</v>
      </c>
      <c r="H1774" s="241">
        <v>43361</v>
      </c>
      <c r="I1774" s="243">
        <v>2</v>
      </c>
      <c r="J1774" s="239" t="s">
        <v>47</v>
      </c>
      <c r="K1774" s="44" t="s">
        <v>48</v>
      </c>
      <c r="L1774" s="44" t="s">
        <v>2933</v>
      </c>
    </row>
    <row r="1775" spans="1:12" ht="25.5">
      <c r="A1775" s="41" t="s">
        <v>2883</v>
      </c>
      <c r="B1775" s="131"/>
      <c r="C1775" s="41" t="s">
        <v>97</v>
      </c>
      <c r="D1775" s="241">
        <v>43363</v>
      </c>
      <c r="E1775" s="44" t="s">
        <v>2995</v>
      </c>
      <c r="F1775" s="44" t="s">
        <v>45</v>
      </c>
      <c r="G1775" s="44" t="s">
        <v>46</v>
      </c>
      <c r="H1775" s="241">
        <v>43363</v>
      </c>
      <c r="I1775" s="243">
        <v>0</v>
      </c>
      <c r="J1775" s="239">
        <v>240</v>
      </c>
      <c r="K1775" s="44" t="s">
        <v>48</v>
      </c>
      <c r="L1775" s="44"/>
    </row>
    <row r="1776" spans="1:12" ht="49.5" customHeight="1">
      <c r="A1776" s="41" t="s">
        <v>2883</v>
      </c>
      <c r="B1776" s="85" t="s">
        <v>2996</v>
      </c>
      <c r="C1776" s="41" t="s">
        <v>43</v>
      </c>
      <c r="D1776" s="241">
        <v>43363</v>
      </c>
      <c r="E1776" s="44" t="s">
        <v>2997</v>
      </c>
      <c r="F1776" s="44" t="s">
        <v>45</v>
      </c>
      <c r="G1776" s="44" t="s">
        <v>46</v>
      </c>
      <c r="H1776" s="241">
        <v>43368</v>
      </c>
      <c r="I1776" s="243">
        <v>3</v>
      </c>
      <c r="J1776" s="239" t="s">
        <v>47</v>
      </c>
      <c r="K1776" s="44" t="s">
        <v>48</v>
      </c>
      <c r="L1776" s="44"/>
    </row>
    <row r="1777" spans="1:12" ht="52.5" customHeight="1">
      <c r="A1777" s="41" t="s">
        <v>2883</v>
      </c>
      <c r="B1777" s="85" t="s">
        <v>2998</v>
      </c>
      <c r="C1777" s="41" t="s">
        <v>43</v>
      </c>
      <c r="D1777" s="241">
        <v>43363</v>
      </c>
      <c r="E1777" s="44" t="s">
        <v>2999</v>
      </c>
      <c r="F1777" s="44" t="s">
        <v>45</v>
      </c>
      <c r="G1777" s="44" t="s">
        <v>92</v>
      </c>
      <c r="H1777" s="241">
        <v>43369</v>
      </c>
      <c r="I1777" s="243">
        <v>4</v>
      </c>
      <c r="J1777" s="239" t="s">
        <v>47</v>
      </c>
      <c r="K1777" s="44" t="s">
        <v>48</v>
      </c>
      <c r="L1777" s="44" t="s">
        <v>3000</v>
      </c>
    </row>
    <row r="1778" spans="1:12" ht="50.25" customHeight="1">
      <c r="A1778" s="41" t="s">
        <v>2883</v>
      </c>
      <c r="B1778" s="85" t="s">
        <v>3001</v>
      </c>
      <c r="C1778" s="41" t="s">
        <v>43</v>
      </c>
      <c r="D1778" s="241">
        <v>43363</v>
      </c>
      <c r="E1778" s="44" t="s">
        <v>3002</v>
      </c>
      <c r="F1778" s="44" t="s">
        <v>45</v>
      </c>
      <c r="G1778" s="44" t="s">
        <v>92</v>
      </c>
      <c r="H1778" s="241">
        <v>43369</v>
      </c>
      <c r="I1778" s="243">
        <v>4</v>
      </c>
      <c r="J1778" s="239" t="s">
        <v>47</v>
      </c>
      <c r="K1778" s="44" t="s">
        <v>48</v>
      </c>
      <c r="L1778" s="44" t="s">
        <v>3000</v>
      </c>
    </row>
    <row r="1779" spans="1:12" ht="25.5">
      <c r="A1779" s="41" t="s">
        <v>2883</v>
      </c>
      <c r="B1779" s="131"/>
      <c r="C1779" s="41" t="s">
        <v>97</v>
      </c>
      <c r="D1779" s="241">
        <v>43364</v>
      </c>
      <c r="E1779" s="44" t="s">
        <v>3003</v>
      </c>
      <c r="F1779" s="44" t="s">
        <v>45</v>
      </c>
      <c r="G1779" s="44" t="s">
        <v>46</v>
      </c>
      <c r="H1779" s="241">
        <v>43364</v>
      </c>
      <c r="I1779" s="243">
        <v>0</v>
      </c>
      <c r="J1779" s="239">
        <v>90</v>
      </c>
      <c r="K1779" s="44" t="s">
        <v>48</v>
      </c>
      <c r="L1779" s="44"/>
    </row>
    <row r="1780" spans="1:12" ht="36.75" customHeight="1">
      <c r="A1780" s="41" t="s">
        <v>2883</v>
      </c>
      <c r="B1780" s="85" t="s">
        <v>3004</v>
      </c>
      <c r="C1780" s="41" t="s">
        <v>43</v>
      </c>
      <c r="D1780" s="241">
        <v>43365</v>
      </c>
      <c r="E1780" s="44" t="s">
        <v>3005</v>
      </c>
      <c r="F1780" s="44" t="s">
        <v>45</v>
      </c>
      <c r="G1780" s="44" t="s">
        <v>92</v>
      </c>
      <c r="H1780" s="241">
        <v>43365</v>
      </c>
      <c r="I1780" s="243">
        <v>0</v>
      </c>
      <c r="J1780" s="239" t="s">
        <v>47</v>
      </c>
      <c r="K1780" s="44" t="s">
        <v>48</v>
      </c>
      <c r="L1780" s="44" t="s">
        <v>3006</v>
      </c>
    </row>
    <row r="1781" spans="1:12" ht="25.5">
      <c r="A1781" s="41" t="s">
        <v>2883</v>
      </c>
      <c r="B1781" s="131"/>
      <c r="C1781" s="41" t="s">
        <v>97</v>
      </c>
      <c r="D1781" s="241">
        <v>43369</v>
      </c>
      <c r="E1781" s="44" t="s">
        <v>3007</v>
      </c>
      <c r="F1781" s="44" t="s">
        <v>45</v>
      </c>
      <c r="G1781" s="44" t="s">
        <v>46</v>
      </c>
      <c r="H1781" s="241">
        <v>43369</v>
      </c>
      <c r="I1781" s="243">
        <v>0</v>
      </c>
      <c r="J1781" s="239">
        <v>85</v>
      </c>
      <c r="K1781" s="44" t="s">
        <v>48</v>
      </c>
      <c r="L1781" s="44"/>
    </row>
    <row r="1782" spans="1:12" ht="38.25">
      <c r="A1782" s="41" t="s">
        <v>2883</v>
      </c>
      <c r="B1782" s="85" t="s">
        <v>3008</v>
      </c>
      <c r="C1782" s="41" t="s">
        <v>43</v>
      </c>
      <c r="D1782" s="241">
        <v>43369</v>
      </c>
      <c r="E1782" s="44" t="s">
        <v>3009</v>
      </c>
      <c r="F1782" s="44" t="s">
        <v>45</v>
      </c>
      <c r="G1782" s="44" t="s">
        <v>92</v>
      </c>
      <c r="H1782" s="241">
        <v>43369</v>
      </c>
      <c r="I1782" s="243">
        <v>0</v>
      </c>
      <c r="J1782" s="44" t="s">
        <v>47</v>
      </c>
      <c r="K1782" s="44" t="s">
        <v>48</v>
      </c>
      <c r="L1782" s="44" t="s">
        <v>3010</v>
      </c>
    </row>
    <row r="1783" spans="1:12" ht="51">
      <c r="A1783" s="41" t="s">
        <v>2883</v>
      </c>
      <c r="B1783" s="85" t="s">
        <v>3011</v>
      </c>
      <c r="C1783" s="41" t="s">
        <v>43</v>
      </c>
      <c r="D1783" s="241">
        <v>43370</v>
      </c>
      <c r="E1783" s="44" t="s">
        <v>3012</v>
      </c>
      <c r="F1783" s="44" t="s">
        <v>45</v>
      </c>
      <c r="G1783" s="44" t="s">
        <v>92</v>
      </c>
      <c r="H1783" s="241">
        <v>43375</v>
      </c>
      <c r="I1783" s="243">
        <v>3</v>
      </c>
      <c r="J1783" s="44" t="s">
        <v>47</v>
      </c>
      <c r="K1783" s="44" t="s">
        <v>48</v>
      </c>
      <c r="L1783" s="44" t="s">
        <v>2933</v>
      </c>
    </row>
    <row r="1784" spans="1:12" ht="51">
      <c r="A1784" s="41" t="s">
        <v>2883</v>
      </c>
      <c r="B1784" s="85" t="s">
        <v>3013</v>
      </c>
      <c r="C1784" s="41" t="s">
        <v>43</v>
      </c>
      <c r="D1784" s="241">
        <v>43370</v>
      </c>
      <c r="E1784" s="44" t="s">
        <v>3014</v>
      </c>
      <c r="F1784" s="44" t="s">
        <v>45</v>
      </c>
      <c r="G1784" s="44" t="s">
        <v>92</v>
      </c>
      <c r="H1784" s="241">
        <v>43375</v>
      </c>
      <c r="I1784" s="243">
        <v>3</v>
      </c>
      <c r="J1784" s="44" t="s">
        <v>47</v>
      </c>
      <c r="K1784" s="44" t="s">
        <v>48</v>
      </c>
      <c r="L1784" s="44" t="s">
        <v>3015</v>
      </c>
    </row>
    <row r="1785" spans="1:12" ht="51" customHeight="1">
      <c r="A1785" s="41" t="s">
        <v>2883</v>
      </c>
      <c r="B1785" s="85" t="s">
        <v>3016</v>
      </c>
      <c r="C1785" s="41" t="s">
        <v>43</v>
      </c>
      <c r="D1785" s="241">
        <v>43372</v>
      </c>
      <c r="E1785" s="60" t="s">
        <v>3017</v>
      </c>
      <c r="F1785" s="44" t="s">
        <v>45</v>
      </c>
      <c r="G1785" s="44" t="s">
        <v>262</v>
      </c>
      <c r="H1785" s="241">
        <v>43376</v>
      </c>
      <c r="I1785" s="243">
        <v>3</v>
      </c>
      <c r="J1785" s="44" t="s">
        <v>47</v>
      </c>
      <c r="K1785" s="44" t="s">
        <v>48</v>
      </c>
      <c r="L1785" s="44"/>
    </row>
    <row r="1786" spans="1:12" ht="36" customHeight="1">
      <c r="A1786" s="45" t="s">
        <v>2883</v>
      </c>
      <c r="B1786" s="45"/>
      <c r="C1786" s="45" t="s">
        <v>97</v>
      </c>
      <c r="D1786" s="54">
        <v>43138</v>
      </c>
      <c r="E1786" s="61" t="s">
        <v>3140</v>
      </c>
      <c r="F1786" s="45" t="s">
        <v>45</v>
      </c>
      <c r="G1786" s="45" t="s">
        <v>68</v>
      </c>
      <c r="H1786" s="54">
        <v>43138</v>
      </c>
      <c r="I1786" s="49">
        <v>0</v>
      </c>
      <c r="J1786" s="249">
        <v>50</v>
      </c>
      <c r="K1786" s="45" t="s">
        <v>45</v>
      </c>
      <c r="L1786" s="250"/>
    </row>
    <row r="1787" spans="1:12" ht="25.5">
      <c r="A1787" s="45" t="s">
        <v>2883</v>
      </c>
      <c r="B1787" s="45"/>
      <c r="C1787" s="45" t="s">
        <v>97</v>
      </c>
      <c r="D1787" s="54" t="s">
        <v>3141</v>
      </c>
      <c r="E1787" s="61" t="s">
        <v>3142</v>
      </c>
      <c r="F1787" s="45" t="s">
        <v>45</v>
      </c>
      <c r="G1787" s="45" t="s">
        <v>68</v>
      </c>
      <c r="H1787" s="54" t="s">
        <v>3143</v>
      </c>
      <c r="I1787" s="49">
        <v>0</v>
      </c>
      <c r="J1787" s="249">
        <v>50</v>
      </c>
      <c r="K1787" s="45" t="s">
        <v>45</v>
      </c>
      <c r="L1787" s="250"/>
    </row>
    <row r="1788" spans="1:12" ht="25.5">
      <c r="A1788" s="45" t="s">
        <v>2883</v>
      </c>
      <c r="B1788" s="45"/>
      <c r="C1788" s="45" t="s">
        <v>97</v>
      </c>
      <c r="D1788" s="54">
        <v>43139</v>
      </c>
      <c r="E1788" s="61" t="s">
        <v>3144</v>
      </c>
      <c r="F1788" s="45" t="s">
        <v>45</v>
      </c>
      <c r="G1788" s="45" t="s">
        <v>68</v>
      </c>
      <c r="H1788" s="54">
        <v>43139</v>
      </c>
      <c r="I1788" s="49"/>
      <c r="J1788" s="249">
        <v>50</v>
      </c>
      <c r="K1788" s="45" t="s">
        <v>96</v>
      </c>
      <c r="L1788" s="250"/>
    </row>
    <row r="1789" spans="1:12" ht="25.5">
      <c r="A1789" s="45" t="s">
        <v>2883</v>
      </c>
      <c r="B1789" s="45"/>
      <c r="C1789" s="45" t="s">
        <v>97</v>
      </c>
      <c r="D1789" s="54" t="s">
        <v>3145</v>
      </c>
      <c r="E1789" s="61" t="s">
        <v>3146</v>
      </c>
      <c r="F1789" s="45" t="s">
        <v>45</v>
      </c>
      <c r="G1789" s="45" t="s">
        <v>68</v>
      </c>
      <c r="H1789" s="54" t="s">
        <v>3145</v>
      </c>
      <c r="I1789" s="49">
        <v>0</v>
      </c>
      <c r="J1789" s="249">
        <v>50</v>
      </c>
      <c r="K1789" s="45" t="s">
        <v>45</v>
      </c>
      <c r="L1789" s="250"/>
    </row>
    <row r="1790" spans="1:12" ht="25.5">
      <c r="A1790" s="45" t="s">
        <v>2883</v>
      </c>
      <c r="B1790" s="45"/>
      <c r="C1790" s="45" t="s">
        <v>97</v>
      </c>
      <c r="D1790" s="54" t="s">
        <v>3145</v>
      </c>
      <c r="E1790" s="61" t="s">
        <v>3147</v>
      </c>
      <c r="F1790" s="45" t="s">
        <v>45</v>
      </c>
      <c r="G1790" s="45" t="s">
        <v>68</v>
      </c>
      <c r="H1790" s="54" t="s">
        <v>3145</v>
      </c>
      <c r="I1790" s="49">
        <v>0</v>
      </c>
      <c r="J1790" s="249">
        <v>50</v>
      </c>
      <c r="K1790" s="45" t="s">
        <v>96</v>
      </c>
      <c r="L1790" s="250"/>
    </row>
    <row r="1791" spans="1:12" ht="25.5">
      <c r="A1791" s="45" t="s">
        <v>2883</v>
      </c>
      <c r="B1791" s="45"/>
      <c r="C1791" s="45" t="s">
        <v>97</v>
      </c>
      <c r="D1791" s="54" t="s">
        <v>3145</v>
      </c>
      <c r="E1791" s="61" t="s">
        <v>3148</v>
      </c>
      <c r="F1791" s="45" t="s">
        <v>45</v>
      </c>
      <c r="G1791" s="45" t="s">
        <v>68</v>
      </c>
      <c r="H1791" s="54" t="s">
        <v>3145</v>
      </c>
      <c r="I1791" s="49">
        <v>0</v>
      </c>
      <c r="J1791" s="249">
        <v>50</v>
      </c>
      <c r="K1791" s="45" t="s">
        <v>45</v>
      </c>
      <c r="L1791" s="250"/>
    </row>
    <row r="1792" spans="1:12" ht="38.25">
      <c r="A1792" s="45" t="s">
        <v>2883</v>
      </c>
      <c r="B1792" s="293" t="s">
        <v>3161</v>
      </c>
      <c r="C1792" s="45" t="s">
        <v>97</v>
      </c>
      <c r="D1792" s="251">
        <v>43300</v>
      </c>
      <c r="E1792" s="61" t="s">
        <v>3162</v>
      </c>
      <c r="F1792" s="61" t="s">
        <v>45</v>
      </c>
      <c r="G1792" s="61" t="s">
        <v>46</v>
      </c>
      <c r="H1792" s="251">
        <v>43300</v>
      </c>
      <c r="I1792" s="252">
        <v>0</v>
      </c>
      <c r="J1792" s="61">
        <v>45</v>
      </c>
      <c r="K1792" s="61" t="s">
        <v>48</v>
      </c>
      <c r="L1792" s="61" t="s">
        <v>637</v>
      </c>
    </row>
    <row r="1793" spans="1:12" ht="51">
      <c r="A1793" s="45" t="s">
        <v>2883</v>
      </c>
      <c r="B1793" s="293" t="s">
        <v>3163</v>
      </c>
      <c r="C1793" s="45" t="s">
        <v>97</v>
      </c>
      <c r="D1793" s="251">
        <v>43318</v>
      </c>
      <c r="E1793" s="61" t="s">
        <v>3164</v>
      </c>
      <c r="F1793" s="61" t="s">
        <v>45</v>
      </c>
      <c r="G1793" s="61" t="s">
        <v>46</v>
      </c>
      <c r="H1793" s="251">
        <v>43319</v>
      </c>
      <c r="I1793" s="252">
        <v>0</v>
      </c>
      <c r="J1793" s="61">
        <v>180</v>
      </c>
      <c r="K1793" s="61" t="s">
        <v>48</v>
      </c>
      <c r="L1793" s="61" t="s">
        <v>637</v>
      </c>
    </row>
    <row r="1794" spans="1:12" ht="38.25">
      <c r="A1794" s="45" t="s">
        <v>2883</v>
      </c>
      <c r="B1794" s="293" t="s">
        <v>3165</v>
      </c>
      <c r="C1794" s="45" t="s">
        <v>97</v>
      </c>
      <c r="D1794" s="251">
        <v>43319</v>
      </c>
      <c r="E1794" s="61" t="s">
        <v>3166</v>
      </c>
      <c r="F1794" s="61" t="s">
        <v>45</v>
      </c>
      <c r="G1794" s="61" t="s">
        <v>46</v>
      </c>
      <c r="H1794" s="251">
        <v>43319</v>
      </c>
      <c r="I1794" s="252">
        <v>0</v>
      </c>
      <c r="J1794" s="61">
        <v>65</v>
      </c>
      <c r="K1794" s="61" t="s">
        <v>48</v>
      </c>
      <c r="L1794" s="61" t="s">
        <v>637</v>
      </c>
    </row>
    <row r="1795" spans="1:12" ht="25.5">
      <c r="A1795" s="45" t="s">
        <v>2883</v>
      </c>
      <c r="B1795" s="293" t="s">
        <v>3167</v>
      </c>
      <c r="C1795" s="45" t="s">
        <v>97</v>
      </c>
      <c r="D1795" s="251">
        <v>43332</v>
      </c>
      <c r="E1795" s="61" t="s">
        <v>3168</v>
      </c>
      <c r="F1795" s="61" t="s">
        <v>45</v>
      </c>
      <c r="G1795" s="61" t="s">
        <v>46</v>
      </c>
      <c r="H1795" s="251">
        <v>43332</v>
      </c>
      <c r="I1795" s="252"/>
      <c r="J1795" s="61" t="s">
        <v>47</v>
      </c>
      <c r="K1795" s="61" t="s">
        <v>48</v>
      </c>
      <c r="L1795" s="61" t="s">
        <v>637</v>
      </c>
    </row>
    <row r="1796" spans="1:12" ht="38.25">
      <c r="A1796" s="45" t="s">
        <v>2883</v>
      </c>
      <c r="B1796" s="293" t="s">
        <v>3169</v>
      </c>
      <c r="C1796" s="45" t="s">
        <v>97</v>
      </c>
      <c r="D1796" s="251">
        <v>43343</v>
      </c>
      <c r="E1796" s="61" t="s">
        <v>3170</v>
      </c>
      <c r="F1796" s="61" t="s">
        <v>45</v>
      </c>
      <c r="G1796" s="61" t="s">
        <v>46</v>
      </c>
      <c r="H1796" s="251">
        <v>43343</v>
      </c>
      <c r="I1796" s="252">
        <v>0</v>
      </c>
      <c r="J1796" s="61">
        <v>55</v>
      </c>
      <c r="K1796" s="61" t="s">
        <v>48</v>
      </c>
      <c r="L1796" s="61" t="s">
        <v>637</v>
      </c>
    </row>
    <row r="1797" spans="1:12" ht="51">
      <c r="A1797" s="45" t="s">
        <v>2883</v>
      </c>
      <c r="B1797" s="293" t="s">
        <v>3171</v>
      </c>
      <c r="C1797" s="45" t="s">
        <v>97</v>
      </c>
      <c r="D1797" s="251">
        <v>43347</v>
      </c>
      <c r="E1797" s="61" t="s">
        <v>3172</v>
      </c>
      <c r="F1797" s="61" t="s">
        <v>45</v>
      </c>
      <c r="G1797" s="61" t="s">
        <v>46</v>
      </c>
      <c r="H1797" s="251">
        <v>43355</v>
      </c>
      <c r="I1797" s="252">
        <v>0</v>
      </c>
      <c r="J1797" s="61">
        <v>50</v>
      </c>
      <c r="K1797" s="61" t="s">
        <v>48</v>
      </c>
      <c r="L1797" s="61" t="s">
        <v>637</v>
      </c>
    </row>
    <row r="1798" spans="1:12" ht="25.5">
      <c r="A1798" s="45" t="s">
        <v>2883</v>
      </c>
      <c r="B1798" s="293" t="s">
        <v>3173</v>
      </c>
      <c r="C1798" s="45" t="s">
        <v>97</v>
      </c>
      <c r="D1798" s="251">
        <v>43349</v>
      </c>
      <c r="E1798" s="61" t="s">
        <v>3174</v>
      </c>
      <c r="F1798" s="61" t="s">
        <v>45</v>
      </c>
      <c r="G1798" s="61" t="s">
        <v>46</v>
      </c>
      <c r="H1798" s="251">
        <v>43349</v>
      </c>
      <c r="I1798" s="252">
        <v>3</v>
      </c>
      <c r="J1798" s="61">
        <v>100</v>
      </c>
      <c r="K1798" s="61" t="s">
        <v>48</v>
      </c>
      <c r="L1798" s="61" t="s">
        <v>637</v>
      </c>
    </row>
    <row r="1799" spans="1:12" ht="38.25">
      <c r="A1799" s="45" t="s">
        <v>2883</v>
      </c>
      <c r="B1799" s="293" t="s">
        <v>3175</v>
      </c>
      <c r="C1799" s="45" t="s">
        <v>97</v>
      </c>
      <c r="D1799" s="251">
        <v>43362</v>
      </c>
      <c r="E1799" s="61" t="s">
        <v>3176</v>
      </c>
      <c r="F1799" s="61" t="s">
        <v>45</v>
      </c>
      <c r="G1799" s="61" t="s">
        <v>46</v>
      </c>
      <c r="H1799" s="251">
        <v>43362</v>
      </c>
      <c r="I1799" s="252">
        <v>0</v>
      </c>
      <c r="J1799" s="61" t="s">
        <v>47</v>
      </c>
      <c r="K1799" s="61" t="s">
        <v>48</v>
      </c>
      <c r="L1799" s="61" t="s">
        <v>637</v>
      </c>
    </row>
    <row r="1800" spans="1:12" s="316" customFormat="1" ht="38.25">
      <c r="A1800" s="45" t="s">
        <v>2883</v>
      </c>
      <c r="B1800" s="270" t="s">
        <v>530</v>
      </c>
      <c r="C1800" s="270" t="s">
        <v>97</v>
      </c>
      <c r="D1800" s="271">
        <v>43360</v>
      </c>
      <c r="E1800" s="270" t="s">
        <v>3225</v>
      </c>
      <c r="F1800" s="270" t="s">
        <v>532</v>
      </c>
      <c r="G1800" s="270" t="s">
        <v>533</v>
      </c>
      <c r="H1800" s="277">
        <v>43361</v>
      </c>
      <c r="I1800" s="270" t="s">
        <v>3226</v>
      </c>
      <c r="J1800" s="270" t="s">
        <v>142</v>
      </c>
      <c r="K1800" s="270" t="s">
        <v>536</v>
      </c>
      <c r="L1800" s="73" t="s">
        <v>3227</v>
      </c>
    </row>
    <row r="1801" spans="1:12" s="316" customFormat="1" ht="83.45" customHeight="1">
      <c r="A1801" s="45" t="s">
        <v>2883</v>
      </c>
      <c r="B1801" s="270" t="s">
        <v>491</v>
      </c>
      <c r="C1801" s="270" t="s">
        <v>3207</v>
      </c>
      <c r="D1801" s="277">
        <v>43363</v>
      </c>
      <c r="E1801" s="270" t="s">
        <v>3228</v>
      </c>
      <c r="F1801" s="270" t="s">
        <v>45</v>
      </c>
      <c r="G1801" s="270"/>
      <c r="H1801" s="271" t="s">
        <v>3222</v>
      </c>
      <c r="I1801" s="270"/>
      <c r="J1801" s="270"/>
      <c r="K1801" s="270" t="s">
        <v>45</v>
      </c>
      <c r="L1801" s="73"/>
    </row>
    <row r="1802" spans="1:12" s="316" customFormat="1" ht="75.95" customHeight="1">
      <c r="A1802" s="45" t="s">
        <v>2883</v>
      </c>
      <c r="B1802" s="270" t="s">
        <v>491</v>
      </c>
      <c r="C1802" s="270" t="s">
        <v>97</v>
      </c>
      <c r="D1802" s="277">
        <v>43371</v>
      </c>
      <c r="E1802" s="270" t="s">
        <v>3229</v>
      </c>
      <c r="F1802" s="270" t="s">
        <v>45</v>
      </c>
      <c r="G1802" s="270" t="s">
        <v>3209</v>
      </c>
      <c r="H1802" s="271">
        <v>43383</v>
      </c>
      <c r="I1802" s="270" t="s">
        <v>3230</v>
      </c>
      <c r="J1802" s="270" t="s">
        <v>3231</v>
      </c>
      <c r="K1802" s="270" t="s">
        <v>45</v>
      </c>
      <c r="L1802" s="73" t="s">
        <v>3211</v>
      </c>
    </row>
    <row r="1803" spans="1:12" s="316" customFormat="1" ht="25.5">
      <c r="A1803" s="73" t="s">
        <v>2883</v>
      </c>
      <c r="B1803" s="272" t="s">
        <v>3232</v>
      </c>
      <c r="C1803" s="73" t="s">
        <v>43</v>
      </c>
      <c r="D1803" s="273">
        <v>43363</v>
      </c>
      <c r="E1803" s="73" t="s">
        <v>3233</v>
      </c>
      <c r="F1803" s="73" t="s">
        <v>45</v>
      </c>
      <c r="G1803" s="73" t="s">
        <v>46</v>
      </c>
      <c r="H1803" s="273" t="s">
        <v>3234</v>
      </c>
      <c r="I1803" s="274">
        <v>3</v>
      </c>
      <c r="J1803" s="73" t="s">
        <v>47</v>
      </c>
      <c r="K1803" s="73" t="s">
        <v>48</v>
      </c>
      <c r="L1803" s="275"/>
    </row>
    <row r="1804" spans="1:12" s="316" customFormat="1" ht="12.75">
      <c r="A1804" s="73" t="s">
        <v>2883</v>
      </c>
      <c r="B1804" s="272" t="s">
        <v>471</v>
      </c>
      <c r="C1804" s="73" t="s">
        <v>1099</v>
      </c>
      <c r="D1804" s="273">
        <v>43311</v>
      </c>
      <c r="E1804" s="73" t="s">
        <v>3217</v>
      </c>
      <c r="F1804" s="73" t="s">
        <v>45</v>
      </c>
      <c r="G1804" s="73" t="s">
        <v>46</v>
      </c>
      <c r="H1804" s="273">
        <v>43311</v>
      </c>
      <c r="I1804" s="274">
        <v>0</v>
      </c>
      <c r="J1804" s="73" t="s">
        <v>3218</v>
      </c>
      <c r="K1804" s="73" t="s">
        <v>45</v>
      </c>
      <c r="L1804" s="275"/>
    </row>
    <row r="1805" spans="1:12" s="316" customFormat="1" ht="25.5">
      <c r="A1805" s="73" t="s">
        <v>2883</v>
      </c>
      <c r="B1805" s="272" t="s">
        <v>471</v>
      </c>
      <c r="C1805" s="73" t="s">
        <v>1099</v>
      </c>
      <c r="D1805" s="273">
        <v>43320</v>
      </c>
      <c r="E1805" s="73" t="s">
        <v>3212</v>
      </c>
      <c r="F1805" s="73" t="s">
        <v>45</v>
      </c>
      <c r="G1805" s="73" t="s">
        <v>46</v>
      </c>
      <c r="H1805" s="273">
        <v>43320</v>
      </c>
      <c r="I1805" s="274">
        <v>0</v>
      </c>
      <c r="J1805" s="73" t="s">
        <v>3235</v>
      </c>
      <c r="K1805" s="73" t="s">
        <v>45</v>
      </c>
      <c r="L1805" s="275"/>
    </row>
    <row r="1806" spans="1:12" s="316" customFormat="1" ht="25.5">
      <c r="A1806" s="73" t="s">
        <v>2883</v>
      </c>
      <c r="B1806" s="272" t="s">
        <v>471</v>
      </c>
      <c r="C1806" s="73" t="s">
        <v>1099</v>
      </c>
      <c r="D1806" s="273">
        <v>43369</v>
      </c>
      <c r="E1806" s="73" t="s">
        <v>3212</v>
      </c>
      <c r="F1806" s="73" t="s">
        <v>45</v>
      </c>
      <c r="G1806" s="73" t="s">
        <v>46</v>
      </c>
      <c r="H1806" s="273">
        <v>43374</v>
      </c>
      <c r="I1806" s="274">
        <v>2</v>
      </c>
      <c r="J1806" s="73" t="s">
        <v>3218</v>
      </c>
      <c r="K1806" s="73" t="s">
        <v>45</v>
      </c>
      <c r="L1806" s="275"/>
    </row>
    <row r="1807" spans="1:12" s="316" customFormat="1" ht="51">
      <c r="A1807" s="73" t="s">
        <v>2883</v>
      </c>
      <c r="B1807" s="272" t="s">
        <v>491</v>
      </c>
      <c r="C1807" s="73" t="s">
        <v>97</v>
      </c>
      <c r="D1807" s="273">
        <v>43305</v>
      </c>
      <c r="E1807" s="276" t="s">
        <v>3236</v>
      </c>
      <c r="F1807" s="73" t="s">
        <v>45</v>
      </c>
      <c r="G1807" s="73" t="s">
        <v>3237</v>
      </c>
      <c r="H1807" s="273">
        <v>43320</v>
      </c>
      <c r="I1807" s="274" t="s">
        <v>3238</v>
      </c>
      <c r="J1807" s="73" t="s">
        <v>47</v>
      </c>
      <c r="K1807" s="73" t="s">
        <v>45</v>
      </c>
      <c r="L1807" s="73" t="s">
        <v>3239</v>
      </c>
    </row>
    <row r="1808" spans="1:12" s="316" customFormat="1" ht="51">
      <c r="A1808" s="73" t="s">
        <v>2883</v>
      </c>
      <c r="B1808" s="272" t="s">
        <v>491</v>
      </c>
      <c r="C1808" s="73" t="s">
        <v>97</v>
      </c>
      <c r="D1808" s="273">
        <v>43305</v>
      </c>
      <c r="E1808" s="276" t="s">
        <v>3240</v>
      </c>
      <c r="F1808" s="73" t="s">
        <v>45</v>
      </c>
      <c r="G1808" s="73" t="s">
        <v>3237</v>
      </c>
      <c r="H1808" s="273">
        <v>43320</v>
      </c>
      <c r="I1808" s="274" t="s">
        <v>3238</v>
      </c>
      <c r="J1808" s="73" t="s">
        <v>47</v>
      </c>
      <c r="K1808" s="73" t="s">
        <v>45</v>
      </c>
      <c r="L1808" s="73" t="s">
        <v>3239</v>
      </c>
    </row>
    <row r="1809" spans="1:12" s="316" customFormat="1" ht="38.25">
      <c r="A1809" s="73" t="s">
        <v>2883</v>
      </c>
      <c r="B1809" s="272" t="s">
        <v>491</v>
      </c>
      <c r="C1809" s="73" t="s">
        <v>97</v>
      </c>
      <c r="D1809" s="278">
        <v>43360</v>
      </c>
      <c r="E1809" s="276" t="s">
        <v>3241</v>
      </c>
      <c r="F1809" s="73" t="s">
        <v>45</v>
      </c>
      <c r="G1809" s="73" t="s">
        <v>3237</v>
      </c>
      <c r="H1809" s="273">
        <v>43364</v>
      </c>
      <c r="I1809" s="274" t="s">
        <v>3242</v>
      </c>
      <c r="J1809" s="73" t="s">
        <v>47</v>
      </c>
      <c r="K1809" s="73" t="s">
        <v>45</v>
      </c>
      <c r="L1809" s="73" t="s">
        <v>3239</v>
      </c>
    </row>
    <row r="1810" spans="1:12" s="316" customFormat="1" ht="51">
      <c r="A1810" s="73" t="s">
        <v>2883</v>
      </c>
      <c r="B1810" s="272" t="s">
        <v>491</v>
      </c>
      <c r="C1810" s="73" t="s">
        <v>97</v>
      </c>
      <c r="D1810" s="273">
        <v>43349</v>
      </c>
      <c r="E1810" s="276" t="s">
        <v>3243</v>
      </c>
      <c r="F1810" s="73" t="s">
        <v>45</v>
      </c>
      <c r="G1810" s="73" t="s">
        <v>3244</v>
      </c>
      <c r="H1810" s="273">
        <v>43367</v>
      </c>
      <c r="I1810" s="274" t="s">
        <v>3238</v>
      </c>
      <c r="J1810" s="73" t="s">
        <v>47</v>
      </c>
      <c r="K1810" s="73"/>
      <c r="L1810" s="73" t="s">
        <v>3239</v>
      </c>
    </row>
    <row r="1811" spans="1:12" s="316" customFormat="1" ht="25.5">
      <c r="A1811" s="73" t="s">
        <v>2883</v>
      </c>
      <c r="B1811" s="272" t="s">
        <v>491</v>
      </c>
      <c r="C1811" s="73" t="s">
        <v>3245</v>
      </c>
      <c r="D1811" s="273">
        <v>43368</v>
      </c>
      <c r="E1811" s="276" t="s">
        <v>3246</v>
      </c>
      <c r="F1811" s="73" t="s">
        <v>45</v>
      </c>
      <c r="G1811" s="73" t="s">
        <v>3237</v>
      </c>
      <c r="H1811" s="273">
        <v>43368</v>
      </c>
      <c r="I1811" s="274">
        <v>0</v>
      </c>
      <c r="J1811" s="73" t="s">
        <v>47</v>
      </c>
      <c r="K1811" s="73" t="s">
        <v>45</v>
      </c>
      <c r="L1811" s="73" t="s">
        <v>3247</v>
      </c>
    </row>
    <row r="1812" spans="1:12" s="297" customFormat="1" ht="25.5">
      <c r="A1812" s="132" t="s">
        <v>2883</v>
      </c>
      <c r="B1812" s="236" t="s">
        <v>3343</v>
      </c>
      <c r="C1812" s="236" t="s">
        <v>1099</v>
      </c>
      <c r="D1812" s="286">
        <v>43285</v>
      </c>
      <c r="E1812" s="236" t="s">
        <v>3344</v>
      </c>
      <c r="F1812" s="236" t="s">
        <v>45</v>
      </c>
      <c r="G1812" s="236" t="s">
        <v>46</v>
      </c>
      <c r="H1812" s="286">
        <v>43285</v>
      </c>
      <c r="I1812" s="287" t="s">
        <v>1796</v>
      </c>
      <c r="J1812" s="236" t="s">
        <v>47</v>
      </c>
      <c r="K1812" s="236" t="s">
        <v>45</v>
      </c>
      <c r="L1812" s="236"/>
    </row>
    <row r="1813" spans="1:12" s="297" customFormat="1" ht="38.25">
      <c r="A1813" s="132" t="s">
        <v>2883</v>
      </c>
      <c r="B1813" s="236" t="s">
        <v>3345</v>
      </c>
      <c r="C1813" s="236" t="s">
        <v>1099</v>
      </c>
      <c r="D1813" s="286">
        <v>43293</v>
      </c>
      <c r="E1813" s="236" t="s">
        <v>3346</v>
      </c>
      <c r="F1813" s="236" t="s">
        <v>45</v>
      </c>
      <c r="G1813" s="236" t="s">
        <v>46</v>
      </c>
      <c r="H1813" s="286">
        <v>43293</v>
      </c>
      <c r="I1813" s="287" t="s">
        <v>1796</v>
      </c>
      <c r="J1813" s="236" t="s">
        <v>47</v>
      </c>
      <c r="K1813" s="236" t="s">
        <v>45</v>
      </c>
      <c r="L1813" s="236"/>
    </row>
    <row r="1814" spans="1:12" s="297" customFormat="1" ht="25.5">
      <c r="A1814" s="132" t="s">
        <v>2883</v>
      </c>
      <c r="B1814" s="236" t="s">
        <v>3347</v>
      </c>
      <c r="C1814" s="236" t="s">
        <v>1099</v>
      </c>
      <c r="D1814" s="288" t="s">
        <v>3348</v>
      </c>
      <c r="E1814" s="236" t="s">
        <v>3349</v>
      </c>
      <c r="F1814" s="236" t="s">
        <v>45</v>
      </c>
      <c r="G1814" s="236" t="s">
        <v>46</v>
      </c>
      <c r="H1814" s="286">
        <v>43318</v>
      </c>
      <c r="I1814" s="287">
        <v>7</v>
      </c>
      <c r="J1814" s="236" t="s">
        <v>47</v>
      </c>
      <c r="K1814" s="236" t="s">
        <v>45</v>
      </c>
      <c r="L1814" s="236"/>
    </row>
    <row r="1815" spans="1:12" s="297" customFormat="1" ht="38.25">
      <c r="A1815" s="132" t="s">
        <v>2883</v>
      </c>
      <c r="B1815" s="236" t="s">
        <v>3350</v>
      </c>
      <c r="C1815" s="236" t="s">
        <v>1099</v>
      </c>
      <c r="D1815" s="288" t="s">
        <v>3351</v>
      </c>
      <c r="E1815" s="236" t="s">
        <v>3352</v>
      </c>
      <c r="F1815" s="236" t="s">
        <v>45</v>
      </c>
      <c r="G1815" s="236" t="s">
        <v>46</v>
      </c>
      <c r="H1815" s="286">
        <v>43321</v>
      </c>
      <c r="I1815" s="287">
        <v>6</v>
      </c>
      <c r="J1815" s="236" t="s">
        <v>47</v>
      </c>
      <c r="K1815" s="236" t="s">
        <v>45</v>
      </c>
      <c r="L1815" s="236"/>
    </row>
    <row r="1816" spans="1:12" s="297" customFormat="1" ht="38.25">
      <c r="A1816" s="132" t="s">
        <v>2883</v>
      </c>
      <c r="B1816" s="236" t="s">
        <v>3353</v>
      </c>
      <c r="C1816" s="236" t="s">
        <v>1099</v>
      </c>
      <c r="D1816" s="288" t="s">
        <v>3354</v>
      </c>
      <c r="E1816" s="289" t="s">
        <v>3355</v>
      </c>
      <c r="F1816" s="236" t="s">
        <v>45</v>
      </c>
      <c r="G1816" s="236" t="s">
        <v>46</v>
      </c>
      <c r="H1816" s="286">
        <v>43318</v>
      </c>
      <c r="I1816" s="287" t="s">
        <v>1796</v>
      </c>
      <c r="J1816" s="236" t="s">
        <v>47</v>
      </c>
      <c r="K1816" s="236" t="s">
        <v>45</v>
      </c>
      <c r="L1816" s="236"/>
    </row>
    <row r="1817" spans="1:12" s="297" customFormat="1" ht="62.25" customHeight="1">
      <c r="A1817" s="132" t="s">
        <v>2883</v>
      </c>
      <c r="B1817" s="310" t="s">
        <v>3356</v>
      </c>
      <c r="C1817" s="236" t="s">
        <v>1099</v>
      </c>
      <c r="D1817" s="288" t="s">
        <v>3357</v>
      </c>
      <c r="E1817" s="236" t="s">
        <v>3358</v>
      </c>
      <c r="F1817" s="236" t="s">
        <v>45</v>
      </c>
      <c r="G1817" s="236" t="s">
        <v>46</v>
      </c>
      <c r="H1817" s="311" t="s">
        <v>3359</v>
      </c>
      <c r="I1817" s="287">
        <v>31</v>
      </c>
      <c r="J1817" s="236" t="s">
        <v>47</v>
      </c>
      <c r="K1817" s="236" t="s">
        <v>45</v>
      </c>
      <c r="L1817" s="236"/>
    </row>
    <row r="1818" spans="1:12" s="297" customFormat="1" ht="38.25">
      <c r="A1818" s="132" t="s">
        <v>2883</v>
      </c>
      <c r="B1818" s="310" t="s">
        <v>3360</v>
      </c>
      <c r="C1818" s="236" t="s">
        <v>1099</v>
      </c>
      <c r="D1818" s="288" t="s">
        <v>3361</v>
      </c>
      <c r="E1818" s="236" t="s">
        <v>3362</v>
      </c>
      <c r="F1818" s="236" t="s">
        <v>45</v>
      </c>
      <c r="G1818" s="236" t="s">
        <v>108</v>
      </c>
      <c r="H1818" s="288" t="s">
        <v>3361</v>
      </c>
      <c r="I1818" s="287"/>
      <c r="J1818" s="236" t="s">
        <v>47</v>
      </c>
      <c r="K1818" s="236" t="s">
        <v>45</v>
      </c>
      <c r="L1818" s="236"/>
    </row>
    <row r="1819" spans="1:12" s="61" customFormat="1" ht="51">
      <c r="A1819" s="45" t="s">
        <v>2883</v>
      </c>
      <c r="B1819" s="62" t="s">
        <v>3363</v>
      </c>
      <c r="C1819" s="294" t="s">
        <v>1099</v>
      </c>
      <c r="D1819" s="312" t="s">
        <v>3364</v>
      </c>
      <c r="E1819" s="62" t="s">
        <v>3365</v>
      </c>
      <c r="F1819" s="62" t="s">
        <v>48</v>
      </c>
      <c r="G1819" s="62" t="s">
        <v>46</v>
      </c>
      <c r="H1819" s="312" t="s">
        <v>3366</v>
      </c>
      <c r="I1819" s="285">
        <v>4</v>
      </c>
      <c r="J1819" s="62" t="s">
        <v>1057</v>
      </c>
      <c r="K1819" s="62" t="s">
        <v>48</v>
      </c>
      <c r="L1819" s="226" t="s">
        <v>3367</v>
      </c>
    </row>
    <row r="1820" spans="1:12" s="61" customFormat="1" ht="25.5">
      <c r="A1820" s="45" t="s">
        <v>2883</v>
      </c>
      <c r="B1820" s="62" t="s">
        <v>3368</v>
      </c>
      <c r="C1820" s="294" t="s">
        <v>1099</v>
      </c>
      <c r="D1820" s="312" t="s">
        <v>3369</v>
      </c>
      <c r="E1820" s="62" t="s">
        <v>3370</v>
      </c>
      <c r="F1820" s="62" t="s">
        <v>48</v>
      </c>
      <c r="G1820" s="62" t="s">
        <v>108</v>
      </c>
      <c r="H1820" s="312" t="s">
        <v>3366</v>
      </c>
      <c r="I1820" s="285"/>
      <c r="J1820" s="62" t="s">
        <v>1057</v>
      </c>
      <c r="K1820" s="62">
        <v>0</v>
      </c>
      <c r="L1820" s="226" t="s">
        <v>3371</v>
      </c>
    </row>
    <row r="1821" spans="1:12" s="61" customFormat="1" ht="38.25">
      <c r="A1821" s="45" t="s">
        <v>2883</v>
      </c>
      <c r="B1821" s="294" t="s">
        <v>3372</v>
      </c>
      <c r="C1821" s="294" t="s">
        <v>1099</v>
      </c>
      <c r="D1821" s="284">
        <v>43360</v>
      </c>
      <c r="E1821" s="62" t="s">
        <v>3373</v>
      </c>
      <c r="F1821" s="62" t="s">
        <v>48</v>
      </c>
      <c r="G1821" s="62" t="s">
        <v>108</v>
      </c>
      <c r="H1821" s="284">
        <v>43363</v>
      </c>
      <c r="I1821" s="285">
        <v>4</v>
      </c>
      <c r="J1821" s="62">
        <v>50</v>
      </c>
      <c r="K1821" s="62" t="s">
        <v>42</v>
      </c>
      <c r="L1821" s="226" t="s">
        <v>3374</v>
      </c>
    </row>
    <row r="1822" spans="1:12" s="61" customFormat="1" ht="38.25">
      <c r="A1822" s="45" t="s">
        <v>2883</v>
      </c>
      <c r="B1822" s="62" t="s">
        <v>3375</v>
      </c>
      <c r="C1822" s="294" t="s">
        <v>1099</v>
      </c>
      <c r="D1822" s="312" t="s">
        <v>3376</v>
      </c>
      <c r="E1822" s="62" t="s">
        <v>3377</v>
      </c>
      <c r="F1822" s="62" t="s">
        <v>48</v>
      </c>
      <c r="G1822" s="62" t="s">
        <v>108</v>
      </c>
      <c r="H1822" s="312" t="s">
        <v>3378</v>
      </c>
      <c r="I1822" s="285"/>
      <c r="J1822" s="62" t="s">
        <v>1057</v>
      </c>
      <c r="K1822" s="62" t="s">
        <v>48</v>
      </c>
      <c r="L1822" s="226" t="s">
        <v>3379</v>
      </c>
    </row>
    <row r="1823" spans="1:12" s="61" customFormat="1" ht="54" customHeight="1">
      <c r="A1823" s="45" t="s">
        <v>2883</v>
      </c>
      <c r="B1823" s="294" t="s">
        <v>3375</v>
      </c>
      <c r="C1823" s="294" t="s">
        <v>1099</v>
      </c>
      <c r="D1823" s="284">
        <v>43361</v>
      </c>
      <c r="E1823" s="62" t="s">
        <v>3380</v>
      </c>
      <c r="F1823" s="294" t="s">
        <v>48</v>
      </c>
      <c r="G1823" s="62" t="s">
        <v>108</v>
      </c>
      <c r="H1823" s="284">
        <v>43362</v>
      </c>
      <c r="I1823" s="285">
        <v>1</v>
      </c>
      <c r="J1823" s="62" t="s">
        <v>1057</v>
      </c>
      <c r="K1823" s="62" t="s">
        <v>48</v>
      </c>
      <c r="L1823" s="226" t="s">
        <v>3381</v>
      </c>
    </row>
    <row r="1824" spans="1:12" s="61" customFormat="1" ht="25.5">
      <c r="A1824" s="45" t="s">
        <v>2883</v>
      </c>
      <c r="B1824" s="294" t="s">
        <v>3382</v>
      </c>
      <c r="C1824" s="294" t="s">
        <v>1099</v>
      </c>
      <c r="D1824" s="284">
        <v>43361</v>
      </c>
      <c r="E1824" s="62" t="s">
        <v>3383</v>
      </c>
      <c r="F1824" s="62" t="s">
        <v>48</v>
      </c>
      <c r="G1824" s="62" t="s">
        <v>108</v>
      </c>
      <c r="H1824" s="284">
        <v>43363</v>
      </c>
      <c r="I1824" s="285">
        <v>20</v>
      </c>
      <c r="J1824" s="62" t="s">
        <v>1057</v>
      </c>
      <c r="K1824" s="62" t="s">
        <v>48</v>
      </c>
      <c r="L1824" s="226" t="s">
        <v>3384</v>
      </c>
    </row>
    <row r="1825" spans="1:12" s="61" customFormat="1" ht="38.25">
      <c r="A1825" s="45" t="s">
        <v>2883</v>
      </c>
      <c r="B1825" s="294" t="s">
        <v>3385</v>
      </c>
      <c r="C1825" s="294" t="s">
        <v>1099</v>
      </c>
      <c r="D1825" s="295">
        <v>43361</v>
      </c>
      <c r="E1825" s="62" t="s">
        <v>3386</v>
      </c>
      <c r="F1825" s="62" t="s">
        <v>48</v>
      </c>
      <c r="G1825" s="62" t="s">
        <v>108</v>
      </c>
      <c r="H1825" s="284">
        <v>43368</v>
      </c>
      <c r="I1825" s="285">
        <v>5</v>
      </c>
      <c r="J1825" s="62" t="s">
        <v>1057</v>
      </c>
      <c r="K1825" s="62" t="s">
        <v>48</v>
      </c>
      <c r="L1825" s="226" t="s">
        <v>3387</v>
      </c>
    </row>
    <row r="1826" spans="1:12" s="61" customFormat="1" ht="76.5">
      <c r="A1826" s="45" t="s">
        <v>2883</v>
      </c>
      <c r="B1826" s="62" t="s">
        <v>3388</v>
      </c>
      <c r="C1826" s="294" t="s">
        <v>1099</v>
      </c>
      <c r="D1826" s="312" t="s">
        <v>3389</v>
      </c>
      <c r="E1826" s="62" t="s">
        <v>3390</v>
      </c>
      <c r="F1826" s="62" t="s">
        <v>48</v>
      </c>
      <c r="G1826" s="62" t="s">
        <v>46</v>
      </c>
      <c r="H1826" s="312" t="s">
        <v>3391</v>
      </c>
      <c r="I1826" s="285">
        <v>1</v>
      </c>
      <c r="J1826" s="62"/>
      <c r="K1826" s="62" t="s">
        <v>48</v>
      </c>
      <c r="L1826" s="226" t="s">
        <v>3392</v>
      </c>
    </row>
    <row r="1827" spans="1:12" s="61" customFormat="1" ht="38.25">
      <c r="A1827" s="45" t="s">
        <v>2883</v>
      </c>
      <c r="B1827" s="62" t="s">
        <v>3393</v>
      </c>
      <c r="C1827" s="294" t="s">
        <v>1099</v>
      </c>
      <c r="D1827" s="312" t="s">
        <v>3394</v>
      </c>
      <c r="E1827" s="62" t="s">
        <v>3395</v>
      </c>
      <c r="F1827" s="62" t="s">
        <v>48</v>
      </c>
      <c r="G1827" s="62" t="s">
        <v>46</v>
      </c>
      <c r="H1827" s="312" t="s">
        <v>3394</v>
      </c>
      <c r="I1827" s="285">
        <v>0</v>
      </c>
      <c r="J1827" s="62" t="s">
        <v>1057</v>
      </c>
      <c r="K1827" s="62" t="s">
        <v>48</v>
      </c>
      <c r="L1827" s="226" t="s">
        <v>3396</v>
      </c>
    </row>
    <row r="1828" spans="1:12" s="61" customFormat="1" ht="38.25">
      <c r="A1828" s="45" t="s">
        <v>2883</v>
      </c>
      <c r="B1828" s="62" t="s">
        <v>3397</v>
      </c>
      <c r="C1828" s="294" t="s">
        <v>1099</v>
      </c>
      <c r="D1828" s="312" t="s">
        <v>3394</v>
      </c>
      <c r="E1828" s="62" t="s">
        <v>3398</v>
      </c>
      <c r="F1828" s="62" t="s">
        <v>48</v>
      </c>
      <c r="G1828" s="62" t="s">
        <v>46</v>
      </c>
      <c r="H1828" s="312" t="s">
        <v>3394</v>
      </c>
      <c r="I1828" s="285">
        <v>0</v>
      </c>
      <c r="J1828" s="62" t="s">
        <v>1057</v>
      </c>
      <c r="K1828" s="62" t="s">
        <v>48</v>
      </c>
      <c r="L1828" s="226" t="s">
        <v>3399</v>
      </c>
    </row>
    <row r="1829" spans="1:12" s="297" customFormat="1" ht="38.25">
      <c r="A1829" s="132" t="s">
        <v>2883</v>
      </c>
      <c r="B1829" s="310" t="s">
        <v>3400</v>
      </c>
      <c r="C1829" s="236" t="s">
        <v>1099</v>
      </c>
      <c r="D1829" s="288" t="s">
        <v>3401</v>
      </c>
      <c r="E1829" s="236" t="s">
        <v>3402</v>
      </c>
      <c r="F1829" s="236" t="s">
        <v>45</v>
      </c>
      <c r="G1829" s="236" t="s">
        <v>46</v>
      </c>
      <c r="H1829" s="311" t="s">
        <v>3401</v>
      </c>
      <c r="I1829" s="287" t="s">
        <v>1796</v>
      </c>
      <c r="J1829" s="236" t="s">
        <v>47</v>
      </c>
      <c r="K1829" s="236" t="s">
        <v>45</v>
      </c>
      <c r="L1829" s="236"/>
    </row>
    <row r="1830" spans="1:12" s="297" customFormat="1" ht="38.25">
      <c r="A1830" s="132" t="s">
        <v>2883</v>
      </c>
      <c r="B1830" s="310" t="s">
        <v>3403</v>
      </c>
      <c r="C1830" s="236" t="s">
        <v>1099</v>
      </c>
      <c r="D1830" s="288" t="s">
        <v>3404</v>
      </c>
      <c r="E1830" s="236" t="s">
        <v>3405</v>
      </c>
      <c r="F1830" s="236" t="s">
        <v>45</v>
      </c>
      <c r="G1830" s="236" t="s">
        <v>46</v>
      </c>
      <c r="H1830" s="311" t="s">
        <v>3404</v>
      </c>
      <c r="I1830" s="287" t="s">
        <v>1796</v>
      </c>
      <c r="J1830" s="236" t="s">
        <v>47</v>
      </c>
      <c r="K1830" s="236" t="s">
        <v>45</v>
      </c>
      <c r="L1830" s="236"/>
    </row>
    <row r="1831" spans="1:12" s="297" customFormat="1" ht="25.5">
      <c r="A1831" s="132" t="s">
        <v>2883</v>
      </c>
      <c r="B1831" s="310" t="s">
        <v>3406</v>
      </c>
      <c r="C1831" s="236" t="s">
        <v>1099</v>
      </c>
      <c r="D1831" s="288" t="s">
        <v>3404</v>
      </c>
      <c r="E1831" s="236" t="s">
        <v>3407</v>
      </c>
      <c r="F1831" s="236" t="s">
        <v>45</v>
      </c>
      <c r="G1831" s="236" t="s">
        <v>46</v>
      </c>
      <c r="H1831" s="311" t="s">
        <v>3404</v>
      </c>
      <c r="I1831" s="287" t="s">
        <v>1796</v>
      </c>
      <c r="J1831" s="236" t="s">
        <v>47</v>
      </c>
      <c r="K1831" s="236" t="s">
        <v>45</v>
      </c>
      <c r="L1831" s="236"/>
    </row>
    <row r="1832" spans="1:12" ht="51" customHeight="1">
      <c r="A1832" s="41" t="s">
        <v>3018</v>
      </c>
      <c r="B1832" s="85"/>
      <c r="C1832" s="41" t="s">
        <v>97</v>
      </c>
      <c r="D1832" s="241">
        <v>43376</v>
      </c>
      <c r="E1832" s="44" t="s">
        <v>3101</v>
      </c>
      <c r="F1832" s="44" t="s">
        <v>45</v>
      </c>
      <c r="G1832" s="44" t="s">
        <v>46</v>
      </c>
      <c r="H1832" s="241">
        <v>43376</v>
      </c>
      <c r="I1832" s="243">
        <v>0</v>
      </c>
      <c r="J1832" s="44" t="s">
        <v>47</v>
      </c>
      <c r="K1832" s="44" t="s">
        <v>48</v>
      </c>
      <c r="L1832" s="44"/>
    </row>
    <row r="1833" spans="1:12" ht="51" customHeight="1">
      <c r="A1833" s="42" t="s">
        <v>3018</v>
      </c>
      <c r="B1833" s="85" t="s">
        <v>3019</v>
      </c>
      <c r="C1833" s="42" t="s">
        <v>43</v>
      </c>
      <c r="D1833" s="224" t="s">
        <v>3021</v>
      </c>
      <c r="E1833" s="84" t="s">
        <v>3020</v>
      </c>
      <c r="F1833" s="52" t="s">
        <v>45</v>
      </c>
      <c r="G1833" s="44" t="s">
        <v>92</v>
      </c>
      <c r="H1833" s="224" t="s">
        <v>3022</v>
      </c>
      <c r="I1833" s="42">
        <v>1</v>
      </c>
      <c r="J1833" s="42" t="s">
        <v>47</v>
      </c>
      <c r="K1833" s="51" t="s">
        <v>48</v>
      </c>
      <c r="L1833" s="44" t="s">
        <v>2933</v>
      </c>
    </row>
    <row r="1834" spans="1:12" ht="30" customHeight="1">
      <c r="A1834" s="51" t="s">
        <v>3018</v>
      </c>
      <c r="B1834" s="35" t="s">
        <v>3023</v>
      </c>
      <c r="C1834" s="51" t="s">
        <v>43</v>
      </c>
      <c r="D1834" s="223" t="s">
        <v>3027</v>
      </c>
      <c r="E1834" s="35" t="s">
        <v>3024</v>
      </c>
      <c r="F1834" s="52" t="s">
        <v>45</v>
      </c>
      <c r="G1834" s="44" t="s">
        <v>92</v>
      </c>
      <c r="H1834" s="223" t="s">
        <v>3028</v>
      </c>
      <c r="I1834" s="51">
        <v>3</v>
      </c>
      <c r="J1834" s="51" t="s">
        <v>47</v>
      </c>
      <c r="K1834" s="51" t="s">
        <v>48</v>
      </c>
      <c r="L1834" s="84" t="s">
        <v>3025</v>
      </c>
    </row>
    <row r="1835" spans="1:12" ht="51" customHeight="1">
      <c r="A1835" s="42" t="s">
        <v>3018</v>
      </c>
      <c r="B1835" s="85" t="s">
        <v>3026</v>
      </c>
      <c r="C1835" s="42" t="s">
        <v>43</v>
      </c>
      <c r="D1835" s="224" t="s">
        <v>3028</v>
      </c>
      <c r="E1835" s="226" t="s">
        <v>3029</v>
      </c>
      <c r="F1835" s="52" t="s">
        <v>45</v>
      </c>
      <c r="G1835" s="44" t="s">
        <v>46</v>
      </c>
      <c r="H1835" s="223" t="s">
        <v>3030</v>
      </c>
      <c r="I1835" s="51">
        <v>4</v>
      </c>
      <c r="J1835" s="51" t="s">
        <v>47</v>
      </c>
    </row>
    <row r="1836" spans="1:12" ht="51.75" customHeight="1">
      <c r="A1836" s="51" t="s">
        <v>3018</v>
      </c>
      <c r="B1836" s="35" t="s">
        <v>3031</v>
      </c>
      <c r="C1836" s="42" t="s">
        <v>43</v>
      </c>
      <c r="D1836" s="224" t="s">
        <v>3028</v>
      </c>
      <c r="E1836" s="85" t="s">
        <v>3032</v>
      </c>
      <c r="F1836" s="52" t="s">
        <v>45</v>
      </c>
      <c r="G1836" s="51" t="s">
        <v>92</v>
      </c>
      <c r="H1836" s="223" t="s">
        <v>3033</v>
      </c>
      <c r="I1836" s="51">
        <v>3</v>
      </c>
      <c r="J1836" s="51" t="s">
        <v>47</v>
      </c>
      <c r="K1836" s="51" t="s">
        <v>48</v>
      </c>
      <c r="L1836" s="44" t="s">
        <v>3015</v>
      </c>
    </row>
    <row r="1837" spans="1:12" ht="30.75" customHeight="1">
      <c r="A1837" s="51" t="s">
        <v>3018</v>
      </c>
      <c r="B1837" s="35"/>
      <c r="C1837" s="42" t="s">
        <v>97</v>
      </c>
      <c r="D1837" s="224" t="s">
        <v>3102</v>
      </c>
      <c r="E1837" s="44" t="s">
        <v>3103</v>
      </c>
      <c r="F1837" s="52" t="s">
        <v>45</v>
      </c>
      <c r="G1837" s="51" t="s">
        <v>46</v>
      </c>
      <c r="H1837" s="224" t="s">
        <v>3102</v>
      </c>
      <c r="I1837" s="51">
        <v>0</v>
      </c>
      <c r="J1837" s="51">
        <v>120</v>
      </c>
      <c r="K1837" s="51" t="s">
        <v>48</v>
      </c>
      <c r="L1837" s="44"/>
    </row>
    <row r="1838" spans="1:12" ht="56.25" customHeight="1">
      <c r="A1838" s="51" t="s">
        <v>3018</v>
      </c>
      <c r="B1838" s="35" t="s">
        <v>3034</v>
      </c>
      <c r="C1838" s="51" t="s">
        <v>43</v>
      </c>
      <c r="D1838" s="223" t="s">
        <v>3033</v>
      </c>
      <c r="E1838" s="84" t="s">
        <v>3035</v>
      </c>
      <c r="F1838" s="52" t="s">
        <v>45</v>
      </c>
      <c r="G1838" s="51" t="s">
        <v>92</v>
      </c>
      <c r="H1838" s="223" t="s">
        <v>3033</v>
      </c>
      <c r="I1838" s="51">
        <v>0</v>
      </c>
      <c r="J1838" s="51" t="s">
        <v>47</v>
      </c>
      <c r="K1838" s="51" t="s">
        <v>48</v>
      </c>
      <c r="L1838" s="44" t="s">
        <v>2933</v>
      </c>
    </row>
    <row r="1839" spans="1:12" ht="30.75" customHeight="1">
      <c r="A1839" s="51" t="s">
        <v>3018</v>
      </c>
      <c r="B1839" s="35"/>
      <c r="C1839" s="51" t="s">
        <v>97</v>
      </c>
      <c r="D1839" s="223" t="s">
        <v>3033</v>
      </c>
      <c r="E1839" s="84" t="s">
        <v>3104</v>
      </c>
      <c r="F1839" s="52" t="s">
        <v>45</v>
      </c>
      <c r="G1839" s="51" t="s">
        <v>46</v>
      </c>
      <c r="H1839" s="223" t="s">
        <v>3033</v>
      </c>
      <c r="I1839" s="51">
        <v>0</v>
      </c>
      <c r="J1839" s="51">
        <v>55</v>
      </c>
      <c r="K1839" s="51" t="s">
        <v>48</v>
      </c>
      <c r="L1839" s="44"/>
    </row>
    <row r="1840" spans="1:12" ht="30.75" customHeight="1">
      <c r="A1840" s="51" t="s">
        <v>3018</v>
      </c>
      <c r="B1840" s="35"/>
      <c r="C1840" s="51" t="s">
        <v>97</v>
      </c>
      <c r="D1840" s="223" t="s">
        <v>3033</v>
      </c>
      <c r="E1840" s="84" t="s">
        <v>3105</v>
      </c>
      <c r="F1840" s="52" t="s">
        <v>45</v>
      </c>
      <c r="G1840" s="51" t="s">
        <v>46</v>
      </c>
      <c r="H1840" s="223" t="s">
        <v>3033</v>
      </c>
      <c r="I1840" s="51">
        <v>0</v>
      </c>
      <c r="J1840" s="51">
        <v>235</v>
      </c>
      <c r="K1840" s="51" t="s">
        <v>48</v>
      </c>
      <c r="L1840" s="44"/>
    </row>
    <row r="1841" spans="1:12" ht="64.5" customHeight="1">
      <c r="A1841" s="51" t="s">
        <v>3018</v>
      </c>
      <c r="B1841" s="35" t="s">
        <v>3036</v>
      </c>
      <c r="C1841" s="51" t="s">
        <v>43</v>
      </c>
      <c r="D1841" s="223" t="s">
        <v>3037</v>
      </c>
      <c r="E1841" s="44" t="s">
        <v>3039</v>
      </c>
      <c r="F1841" s="52" t="s">
        <v>45</v>
      </c>
      <c r="G1841" s="51" t="s">
        <v>92</v>
      </c>
      <c r="H1841" s="223" t="s">
        <v>3038</v>
      </c>
      <c r="I1841" s="51">
        <v>2</v>
      </c>
      <c r="J1841" s="51" t="s">
        <v>47</v>
      </c>
      <c r="K1841" s="51" t="s">
        <v>48</v>
      </c>
      <c r="L1841" s="44" t="s">
        <v>3040</v>
      </c>
    </row>
    <row r="1842" spans="1:12" ht="27" customHeight="1">
      <c r="A1842" s="51" t="s">
        <v>3018</v>
      </c>
      <c r="B1842" s="35"/>
      <c r="C1842" s="51" t="s">
        <v>97</v>
      </c>
      <c r="D1842" s="223" t="s">
        <v>3038</v>
      </c>
      <c r="E1842" s="44" t="s">
        <v>3106</v>
      </c>
      <c r="F1842" s="52" t="s">
        <v>45</v>
      </c>
      <c r="G1842" s="51" t="s">
        <v>46</v>
      </c>
      <c r="H1842" s="223" t="s">
        <v>3038</v>
      </c>
      <c r="I1842" s="51">
        <v>0</v>
      </c>
      <c r="J1842" s="51" t="s">
        <v>47</v>
      </c>
      <c r="K1842" s="51" t="s">
        <v>48</v>
      </c>
      <c r="L1842" s="44"/>
    </row>
    <row r="1843" spans="1:12" ht="27" customHeight="1">
      <c r="A1843" s="51" t="s">
        <v>3018</v>
      </c>
      <c r="B1843" s="35"/>
      <c r="C1843" s="51" t="s">
        <v>97</v>
      </c>
      <c r="D1843" s="223" t="s">
        <v>3038</v>
      </c>
      <c r="E1843" s="44" t="s">
        <v>3108</v>
      </c>
      <c r="F1843" s="52" t="s">
        <v>45</v>
      </c>
      <c r="G1843" s="51" t="s">
        <v>46</v>
      </c>
      <c r="H1843" s="223" t="s">
        <v>3038</v>
      </c>
      <c r="I1843" s="51">
        <v>0</v>
      </c>
      <c r="J1843" s="51">
        <v>245</v>
      </c>
      <c r="K1843" s="51" t="s">
        <v>48</v>
      </c>
      <c r="L1843" s="44"/>
    </row>
    <row r="1844" spans="1:12" ht="27" customHeight="1">
      <c r="A1844" s="51" t="s">
        <v>3018</v>
      </c>
      <c r="B1844" s="35"/>
      <c r="C1844" s="51" t="s">
        <v>97</v>
      </c>
      <c r="D1844" s="223" t="s">
        <v>3038</v>
      </c>
      <c r="E1844" s="44" t="s">
        <v>3109</v>
      </c>
      <c r="F1844" s="52" t="s">
        <v>45</v>
      </c>
      <c r="G1844" s="51" t="s">
        <v>46</v>
      </c>
      <c r="H1844" s="223" t="s">
        <v>3038</v>
      </c>
      <c r="I1844" s="51">
        <v>0</v>
      </c>
      <c r="J1844" s="51">
        <v>360</v>
      </c>
      <c r="K1844" s="51" t="s">
        <v>48</v>
      </c>
      <c r="L1844" s="44"/>
    </row>
    <row r="1845" spans="1:12" ht="27" customHeight="1">
      <c r="A1845" s="51" t="s">
        <v>3018</v>
      </c>
      <c r="B1845" s="35"/>
      <c r="C1845" s="51" t="s">
        <v>97</v>
      </c>
      <c r="D1845" s="223" t="s">
        <v>3107</v>
      </c>
      <c r="E1845" s="44" t="s">
        <v>3110</v>
      </c>
      <c r="F1845" s="52" t="s">
        <v>45</v>
      </c>
      <c r="G1845" s="51" t="s">
        <v>46</v>
      </c>
      <c r="H1845" s="223" t="s">
        <v>3107</v>
      </c>
      <c r="I1845" s="51">
        <v>0</v>
      </c>
      <c r="J1845" s="51">
        <v>60</v>
      </c>
      <c r="K1845" s="51" t="s">
        <v>48</v>
      </c>
      <c r="L1845" s="44"/>
    </row>
    <row r="1846" spans="1:12" ht="27" customHeight="1">
      <c r="A1846" s="51" t="s">
        <v>3018</v>
      </c>
      <c r="B1846" s="35"/>
      <c r="C1846" s="51" t="s">
        <v>97</v>
      </c>
      <c r="D1846" s="223" t="s">
        <v>3107</v>
      </c>
      <c r="E1846" s="44" t="s">
        <v>3111</v>
      </c>
      <c r="F1846" s="52" t="s">
        <v>45</v>
      </c>
      <c r="G1846" s="51" t="s">
        <v>46</v>
      </c>
      <c r="H1846" s="223" t="s">
        <v>3107</v>
      </c>
      <c r="I1846" s="51">
        <v>0</v>
      </c>
      <c r="J1846" s="51">
        <v>195</v>
      </c>
      <c r="K1846" s="51" t="s">
        <v>48</v>
      </c>
      <c r="L1846" s="44"/>
    </row>
    <row r="1847" spans="1:12" ht="91.5" customHeight="1">
      <c r="A1847" s="51" t="s">
        <v>3018</v>
      </c>
      <c r="B1847" s="35" t="s">
        <v>3041</v>
      </c>
      <c r="C1847" s="51" t="s">
        <v>43</v>
      </c>
      <c r="D1847" s="223" t="s">
        <v>3042</v>
      </c>
      <c r="E1847" s="44" t="s">
        <v>3043</v>
      </c>
      <c r="F1847" s="52" t="s">
        <v>45</v>
      </c>
      <c r="G1847" s="51" t="s">
        <v>92</v>
      </c>
      <c r="H1847" s="223" t="s">
        <v>3042</v>
      </c>
      <c r="I1847" s="51">
        <v>0</v>
      </c>
      <c r="J1847" s="51" t="s">
        <v>47</v>
      </c>
      <c r="K1847" s="51" t="s">
        <v>48</v>
      </c>
      <c r="L1847" s="44" t="s">
        <v>3044</v>
      </c>
    </row>
    <row r="1848" spans="1:12" ht="52.5" customHeight="1">
      <c r="A1848" s="51" t="s">
        <v>3018</v>
      </c>
      <c r="B1848" s="35" t="s">
        <v>3045</v>
      </c>
      <c r="C1848" s="51" t="s">
        <v>43</v>
      </c>
      <c r="D1848" s="223" t="s">
        <v>3042</v>
      </c>
      <c r="E1848" s="44" t="s">
        <v>3046</v>
      </c>
      <c r="F1848" s="52" t="s">
        <v>45</v>
      </c>
      <c r="G1848" s="51" t="s">
        <v>92</v>
      </c>
      <c r="H1848" s="223" t="s">
        <v>3042</v>
      </c>
      <c r="I1848" s="51">
        <v>0</v>
      </c>
      <c r="J1848" s="51" t="s">
        <v>47</v>
      </c>
      <c r="K1848" s="51" t="s">
        <v>48</v>
      </c>
      <c r="L1848" s="44" t="s">
        <v>2933</v>
      </c>
    </row>
    <row r="1849" spans="1:12" ht="51.75" customHeight="1">
      <c r="A1849" s="51" t="s">
        <v>3018</v>
      </c>
      <c r="B1849" s="35" t="s">
        <v>3047</v>
      </c>
      <c r="C1849" s="51" t="s">
        <v>43</v>
      </c>
      <c r="D1849" s="223" t="s">
        <v>3048</v>
      </c>
      <c r="E1849" s="84" t="s">
        <v>3049</v>
      </c>
      <c r="F1849" s="52" t="s">
        <v>45</v>
      </c>
      <c r="G1849" s="51" t="s">
        <v>92</v>
      </c>
      <c r="H1849" s="223" t="s">
        <v>3048</v>
      </c>
      <c r="I1849" s="51">
        <v>0</v>
      </c>
      <c r="J1849" s="51" t="s">
        <v>47</v>
      </c>
      <c r="K1849" s="51" t="s">
        <v>48</v>
      </c>
      <c r="L1849" s="44" t="s">
        <v>2933</v>
      </c>
    </row>
    <row r="1850" spans="1:12" ht="51.75" customHeight="1">
      <c r="A1850" s="51" t="s">
        <v>3018</v>
      </c>
      <c r="B1850" s="35"/>
      <c r="C1850" s="51" t="s">
        <v>97</v>
      </c>
      <c r="D1850" s="223" t="s">
        <v>3120</v>
      </c>
      <c r="E1850" s="84" t="s">
        <v>3121</v>
      </c>
      <c r="F1850" s="52" t="s">
        <v>45</v>
      </c>
      <c r="G1850" s="51" t="s">
        <v>46</v>
      </c>
      <c r="H1850" s="223" t="s">
        <v>3120</v>
      </c>
      <c r="I1850" s="51">
        <v>0</v>
      </c>
      <c r="J1850" s="51">
        <v>405</v>
      </c>
      <c r="K1850" s="51" t="s">
        <v>48</v>
      </c>
      <c r="L1850" s="44"/>
    </row>
    <row r="1851" spans="1:12" ht="24" customHeight="1">
      <c r="A1851" s="51" t="s">
        <v>3018</v>
      </c>
      <c r="B1851" s="35"/>
      <c r="C1851" s="51" t="s">
        <v>97</v>
      </c>
      <c r="D1851" s="223" t="s">
        <v>3116</v>
      </c>
      <c r="E1851" s="84" t="s">
        <v>3117</v>
      </c>
      <c r="F1851" s="52" t="s">
        <v>45</v>
      </c>
      <c r="G1851" s="51" t="s">
        <v>46</v>
      </c>
      <c r="H1851" s="223" t="s">
        <v>3116</v>
      </c>
      <c r="I1851" s="51">
        <v>0</v>
      </c>
      <c r="J1851" s="51">
        <v>50</v>
      </c>
      <c r="K1851" s="51" t="s">
        <v>48</v>
      </c>
      <c r="L1851" s="44"/>
    </row>
    <row r="1852" spans="1:12" ht="29.25" customHeight="1">
      <c r="A1852" s="51" t="s">
        <v>3018</v>
      </c>
      <c r="B1852" s="35" t="s">
        <v>3050</v>
      </c>
      <c r="C1852" s="51" t="s">
        <v>43</v>
      </c>
      <c r="D1852" s="223" t="s">
        <v>3051</v>
      </c>
      <c r="E1852" s="60" t="s">
        <v>3052</v>
      </c>
      <c r="F1852" s="52" t="s">
        <v>45</v>
      </c>
      <c r="G1852" s="51" t="s">
        <v>92</v>
      </c>
      <c r="H1852" s="223" t="s">
        <v>3051</v>
      </c>
      <c r="I1852" s="51">
        <v>0</v>
      </c>
      <c r="J1852" s="51" t="s">
        <v>47</v>
      </c>
      <c r="K1852" s="51" t="s">
        <v>48</v>
      </c>
      <c r="L1852" s="226" t="s">
        <v>3053</v>
      </c>
    </row>
    <row r="1853" spans="1:12" ht="39.75" customHeight="1">
      <c r="A1853" s="51" t="s">
        <v>3018</v>
      </c>
      <c r="B1853" s="35" t="s">
        <v>3054</v>
      </c>
      <c r="C1853" s="51" t="s">
        <v>43</v>
      </c>
      <c r="D1853" s="223" t="s">
        <v>3055</v>
      </c>
      <c r="E1853" s="84" t="s">
        <v>3056</v>
      </c>
      <c r="F1853" s="52" t="s">
        <v>45</v>
      </c>
      <c r="G1853" s="51" t="s">
        <v>92</v>
      </c>
      <c r="H1853" s="223" t="s">
        <v>3055</v>
      </c>
      <c r="I1853" s="51">
        <v>0</v>
      </c>
      <c r="J1853" s="51" t="s">
        <v>47</v>
      </c>
      <c r="K1853" s="51" t="s">
        <v>48</v>
      </c>
      <c r="L1853" s="44" t="s">
        <v>3000</v>
      </c>
    </row>
    <row r="1854" spans="1:12" ht="39.75" customHeight="1">
      <c r="A1854" s="51" t="s">
        <v>3018</v>
      </c>
      <c r="B1854" s="35"/>
      <c r="C1854" s="51" t="s">
        <v>97</v>
      </c>
      <c r="D1854" s="223" t="s">
        <v>3055</v>
      </c>
      <c r="E1854" s="84" t="s">
        <v>3118</v>
      </c>
      <c r="F1854" s="52" t="s">
        <v>45</v>
      </c>
      <c r="G1854" s="51" t="s">
        <v>46</v>
      </c>
      <c r="H1854" s="223" t="s">
        <v>3055</v>
      </c>
      <c r="I1854" s="51">
        <v>0</v>
      </c>
      <c r="J1854" s="51">
        <v>580</v>
      </c>
      <c r="K1854" s="51" t="s">
        <v>48</v>
      </c>
      <c r="L1854" s="44"/>
    </row>
    <row r="1855" spans="1:12" ht="50.25" customHeight="1">
      <c r="A1855" s="51" t="s">
        <v>3018</v>
      </c>
      <c r="B1855" s="35" t="s">
        <v>3057</v>
      </c>
      <c r="C1855" s="51" t="s">
        <v>43</v>
      </c>
      <c r="D1855" s="223" t="s">
        <v>3058</v>
      </c>
      <c r="E1855" s="226" t="s">
        <v>3059</v>
      </c>
      <c r="F1855" s="52" t="s">
        <v>45</v>
      </c>
      <c r="G1855" s="51" t="s">
        <v>92</v>
      </c>
      <c r="H1855" s="223" t="s">
        <v>3060</v>
      </c>
      <c r="I1855" s="51">
        <v>3</v>
      </c>
      <c r="J1855" s="51" t="s">
        <v>47</v>
      </c>
      <c r="K1855" s="51" t="s">
        <v>48</v>
      </c>
      <c r="L1855" s="44" t="s">
        <v>3061</v>
      </c>
    </row>
    <row r="1856" spans="1:12" ht="25.5" customHeight="1">
      <c r="A1856" s="51" t="s">
        <v>3018</v>
      </c>
      <c r="B1856" s="35"/>
      <c r="C1856" s="51" t="s">
        <v>97</v>
      </c>
      <c r="D1856" s="223" t="s">
        <v>3058</v>
      </c>
      <c r="E1856" s="226" t="s">
        <v>3119</v>
      </c>
      <c r="F1856" s="52" t="s">
        <v>45</v>
      </c>
      <c r="G1856" s="51" t="s">
        <v>46</v>
      </c>
      <c r="H1856" s="223" t="s">
        <v>3058</v>
      </c>
      <c r="I1856" s="51">
        <v>0</v>
      </c>
      <c r="J1856" s="51">
        <v>60</v>
      </c>
      <c r="L1856" s="44"/>
    </row>
    <row r="1857" spans="1:12" ht="40.5" customHeight="1">
      <c r="A1857" s="51" t="s">
        <v>3018</v>
      </c>
      <c r="B1857" s="35" t="s">
        <v>3062</v>
      </c>
      <c r="C1857" s="51" t="s">
        <v>43</v>
      </c>
      <c r="D1857" s="223" t="s">
        <v>3063</v>
      </c>
      <c r="E1857" s="35" t="s">
        <v>3064</v>
      </c>
      <c r="F1857" s="52" t="s">
        <v>45</v>
      </c>
      <c r="G1857" s="51" t="s">
        <v>92</v>
      </c>
      <c r="H1857" s="223" t="s">
        <v>3060</v>
      </c>
      <c r="I1857" s="51">
        <v>2</v>
      </c>
      <c r="J1857" s="51" t="s">
        <v>47</v>
      </c>
      <c r="K1857" s="51" t="s">
        <v>48</v>
      </c>
      <c r="L1857" s="44" t="s">
        <v>3065</v>
      </c>
    </row>
    <row r="1858" spans="1:12" ht="49.5" customHeight="1">
      <c r="A1858" s="51" t="s">
        <v>3018</v>
      </c>
      <c r="B1858" s="35" t="s">
        <v>3066</v>
      </c>
      <c r="C1858" s="51" t="s">
        <v>43</v>
      </c>
      <c r="D1858" s="223" t="s">
        <v>3067</v>
      </c>
      <c r="E1858" s="85" t="s">
        <v>3068</v>
      </c>
      <c r="F1858" s="52" t="s">
        <v>45</v>
      </c>
      <c r="G1858" s="51" t="s">
        <v>92</v>
      </c>
      <c r="H1858" s="223" t="s">
        <v>3060</v>
      </c>
      <c r="I1858" s="51">
        <v>1</v>
      </c>
      <c r="J1858" s="51" t="s">
        <v>47</v>
      </c>
      <c r="K1858" s="51" t="s">
        <v>48</v>
      </c>
      <c r="L1858" s="44" t="s">
        <v>2933</v>
      </c>
    </row>
    <row r="1859" spans="1:12" ht="41.25" customHeight="1">
      <c r="A1859" s="51" t="s">
        <v>3018</v>
      </c>
      <c r="B1859" s="35" t="s">
        <v>3069</v>
      </c>
      <c r="C1859" s="51" t="s">
        <v>43</v>
      </c>
      <c r="D1859" s="223" t="s">
        <v>3070</v>
      </c>
      <c r="E1859" s="44" t="s">
        <v>3071</v>
      </c>
      <c r="F1859" s="52" t="s">
        <v>45</v>
      </c>
      <c r="G1859" s="51" t="s">
        <v>92</v>
      </c>
      <c r="H1859" s="223" t="s">
        <v>3072</v>
      </c>
      <c r="I1859" s="51">
        <v>1</v>
      </c>
      <c r="J1859" s="51" t="s">
        <v>47</v>
      </c>
      <c r="K1859" s="51" t="s">
        <v>48</v>
      </c>
      <c r="L1859" s="44" t="s">
        <v>3073</v>
      </c>
    </row>
    <row r="1860" spans="1:12" ht="27" customHeight="1">
      <c r="A1860" s="51" t="s">
        <v>3018</v>
      </c>
      <c r="B1860" s="35" t="s">
        <v>3074</v>
      </c>
      <c r="C1860" s="51" t="s">
        <v>43</v>
      </c>
      <c r="D1860" s="223" t="s">
        <v>3075</v>
      </c>
      <c r="E1860" s="44" t="s">
        <v>3076</v>
      </c>
      <c r="F1860" s="52" t="s">
        <v>45</v>
      </c>
      <c r="G1860" s="51" t="s">
        <v>92</v>
      </c>
      <c r="H1860" s="223" t="s">
        <v>3075</v>
      </c>
      <c r="I1860" s="51">
        <v>0</v>
      </c>
      <c r="J1860" s="51" t="s">
        <v>47</v>
      </c>
      <c r="K1860" s="51" t="s">
        <v>48</v>
      </c>
      <c r="L1860" s="44" t="s">
        <v>3077</v>
      </c>
    </row>
    <row r="1861" spans="1:12" ht="64.5" customHeight="1">
      <c r="A1861" s="51" t="s">
        <v>3018</v>
      </c>
      <c r="B1861" s="35" t="s">
        <v>3078</v>
      </c>
      <c r="C1861" s="51" t="s">
        <v>43</v>
      </c>
      <c r="D1861" s="223" t="s">
        <v>3079</v>
      </c>
      <c r="E1861" s="44" t="s">
        <v>3080</v>
      </c>
      <c r="F1861" s="52" t="s">
        <v>45</v>
      </c>
      <c r="G1861" s="51" t="s">
        <v>92</v>
      </c>
      <c r="H1861" s="223" t="s">
        <v>3079</v>
      </c>
      <c r="I1861" s="51">
        <v>0</v>
      </c>
      <c r="J1861" s="51" t="s">
        <v>47</v>
      </c>
      <c r="K1861" s="51" t="s">
        <v>48</v>
      </c>
      <c r="L1861" s="44" t="s">
        <v>3081</v>
      </c>
    </row>
    <row r="1862" spans="1:12" ht="40.5" customHeight="1">
      <c r="A1862" s="51" t="s">
        <v>3018</v>
      </c>
      <c r="B1862" s="35" t="s">
        <v>3083</v>
      </c>
      <c r="C1862" s="51" t="s">
        <v>43</v>
      </c>
      <c r="D1862" s="223" t="s">
        <v>3079</v>
      </c>
      <c r="E1862" s="228" t="s">
        <v>3082</v>
      </c>
      <c r="F1862" s="52" t="s">
        <v>45</v>
      </c>
      <c r="G1862" s="51" t="s">
        <v>92</v>
      </c>
      <c r="H1862" s="223" t="s">
        <v>3079</v>
      </c>
      <c r="I1862" s="51">
        <v>0</v>
      </c>
      <c r="J1862" s="51" t="s">
        <v>47</v>
      </c>
      <c r="K1862" s="51" t="s">
        <v>48</v>
      </c>
      <c r="L1862" s="44" t="s">
        <v>3081</v>
      </c>
    </row>
    <row r="1863" spans="1:12" ht="40.5" customHeight="1">
      <c r="A1863" s="51" t="s">
        <v>3018</v>
      </c>
      <c r="B1863" s="35"/>
      <c r="C1863" s="51" t="s">
        <v>97</v>
      </c>
      <c r="D1863" s="223" t="s">
        <v>3114</v>
      </c>
      <c r="E1863" s="228" t="s">
        <v>3115</v>
      </c>
      <c r="F1863" s="52" t="s">
        <v>45</v>
      </c>
      <c r="G1863" s="51" t="s">
        <v>46</v>
      </c>
      <c r="H1863" s="223" t="s">
        <v>3114</v>
      </c>
      <c r="I1863" s="51">
        <v>0</v>
      </c>
      <c r="J1863" s="51">
        <v>60</v>
      </c>
      <c r="K1863" s="51" t="s">
        <v>48</v>
      </c>
      <c r="L1863" s="44"/>
    </row>
    <row r="1864" spans="1:12" ht="27" customHeight="1">
      <c r="A1864" s="51" t="s">
        <v>3018</v>
      </c>
      <c r="B1864" s="60" t="s">
        <v>3084</v>
      </c>
      <c r="C1864" s="51" t="s">
        <v>43</v>
      </c>
      <c r="D1864" s="223" t="s">
        <v>3085</v>
      </c>
      <c r="E1864" s="229" t="s">
        <v>3086</v>
      </c>
      <c r="F1864" s="52" t="s">
        <v>45</v>
      </c>
      <c r="G1864" s="51" t="s">
        <v>92</v>
      </c>
      <c r="H1864" s="223" t="s">
        <v>3087</v>
      </c>
      <c r="I1864" s="51">
        <v>3</v>
      </c>
      <c r="J1864" s="51" t="s">
        <v>47</v>
      </c>
      <c r="K1864" s="51" t="s">
        <v>48</v>
      </c>
      <c r="L1864" s="60" t="s">
        <v>3088</v>
      </c>
    </row>
    <row r="1865" spans="1:12" ht="15.75" customHeight="1">
      <c r="A1865" s="51" t="s">
        <v>3018</v>
      </c>
      <c r="B1865" s="35" t="s">
        <v>3090</v>
      </c>
      <c r="C1865" s="51" t="s">
        <v>43</v>
      </c>
      <c r="D1865" s="223" t="s">
        <v>3091</v>
      </c>
      <c r="E1865" s="229" t="s">
        <v>3089</v>
      </c>
      <c r="F1865" s="52" t="s">
        <v>45</v>
      </c>
      <c r="G1865" s="51" t="s">
        <v>94</v>
      </c>
      <c r="H1865" s="223" t="s">
        <v>3087</v>
      </c>
      <c r="I1865" s="51">
        <v>1</v>
      </c>
      <c r="J1865" s="51" t="s">
        <v>47</v>
      </c>
      <c r="K1865" s="51" t="s">
        <v>48</v>
      </c>
    </row>
    <row r="1866" spans="1:12" ht="52.5" customHeight="1">
      <c r="A1866" s="51" t="s">
        <v>3018</v>
      </c>
      <c r="B1866" s="35" t="s">
        <v>3092</v>
      </c>
      <c r="C1866" s="51" t="s">
        <v>43</v>
      </c>
      <c r="D1866" s="223" t="s">
        <v>3091</v>
      </c>
      <c r="E1866" s="229" t="s">
        <v>3093</v>
      </c>
      <c r="F1866" s="52" t="s">
        <v>45</v>
      </c>
      <c r="G1866" s="51" t="s">
        <v>92</v>
      </c>
      <c r="H1866" s="223" t="s">
        <v>3087</v>
      </c>
      <c r="I1866" s="51">
        <v>1</v>
      </c>
      <c r="J1866" s="51" t="s">
        <v>47</v>
      </c>
      <c r="K1866" s="51" t="s">
        <v>48</v>
      </c>
      <c r="L1866" s="44" t="s">
        <v>2933</v>
      </c>
    </row>
    <row r="1867" spans="1:12" ht="52.5" customHeight="1">
      <c r="A1867" s="51" t="s">
        <v>3018</v>
      </c>
      <c r="B1867" s="35"/>
      <c r="C1867" s="51" t="s">
        <v>97</v>
      </c>
      <c r="D1867" s="223" t="s">
        <v>3112</v>
      </c>
      <c r="E1867" s="229" t="s">
        <v>3113</v>
      </c>
      <c r="F1867" s="52" t="s">
        <v>45</v>
      </c>
      <c r="G1867" s="51" t="s">
        <v>46</v>
      </c>
      <c r="H1867" s="223" t="s">
        <v>3112</v>
      </c>
      <c r="I1867" s="51">
        <v>0</v>
      </c>
      <c r="J1867" s="51">
        <v>75</v>
      </c>
      <c r="K1867" s="51" t="s">
        <v>48</v>
      </c>
      <c r="L1867" s="44"/>
    </row>
    <row r="1868" spans="1:12" ht="54" customHeight="1">
      <c r="A1868" s="51" t="s">
        <v>3018</v>
      </c>
      <c r="B1868" s="35" t="s">
        <v>3094</v>
      </c>
      <c r="C1868" s="51" t="s">
        <v>43</v>
      </c>
      <c r="D1868" s="223" t="s">
        <v>3096</v>
      </c>
      <c r="E1868" s="229" t="s">
        <v>3095</v>
      </c>
      <c r="F1868" s="52" t="s">
        <v>45</v>
      </c>
      <c r="G1868" s="51" t="s">
        <v>92</v>
      </c>
      <c r="H1868" s="223" t="s">
        <v>3097</v>
      </c>
      <c r="I1868" s="51">
        <v>2</v>
      </c>
      <c r="J1868" s="51" t="s">
        <v>47</v>
      </c>
      <c r="K1868" s="225" t="s">
        <v>48</v>
      </c>
      <c r="L1868" s="44" t="s">
        <v>2933</v>
      </c>
    </row>
    <row r="1869" spans="1:12" ht="51" customHeight="1">
      <c r="A1869" s="51" t="s">
        <v>3018</v>
      </c>
      <c r="B1869" s="35" t="s">
        <v>3098</v>
      </c>
      <c r="C1869" s="51" t="s">
        <v>43</v>
      </c>
      <c r="D1869" s="223" t="s">
        <v>3099</v>
      </c>
      <c r="E1869" s="229" t="s">
        <v>3100</v>
      </c>
      <c r="F1869" s="52" t="s">
        <v>45</v>
      </c>
      <c r="G1869" s="51" t="s">
        <v>92</v>
      </c>
      <c r="H1869" s="223" t="s">
        <v>3097</v>
      </c>
      <c r="I1869" s="51">
        <v>2</v>
      </c>
      <c r="J1869" s="51" t="s">
        <v>47</v>
      </c>
      <c r="K1869" s="51" t="s">
        <v>48</v>
      </c>
      <c r="L1869" s="44" t="s">
        <v>2933</v>
      </c>
    </row>
    <row r="1870" spans="1:12" ht="25.5">
      <c r="A1870" s="45" t="s">
        <v>3018</v>
      </c>
      <c r="B1870" s="45">
        <v>2663</v>
      </c>
      <c r="C1870" s="45" t="s">
        <v>97</v>
      </c>
      <c r="D1870" s="54" t="s">
        <v>3149</v>
      </c>
      <c r="E1870" s="61" t="s">
        <v>3150</v>
      </c>
      <c r="F1870" s="45" t="s">
        <v>45</v>
      </c>
      <c r="G1870" s="45" t="s">
        <v>68</v>
      </c>
      <c r="H1870" s="54" t="s">
        <v>3149</v>
      </c>
      <c r="I1870" s="49">
        <v>0</v>
      </c>
      <c r="J1870" s="249">
        <v>50</v>
      </c>
      <c r="K1870" s="45" t="s">
        <v>45</v>
      </c>
      <c r="L1870" s="250"/>
    </row>
    <row r="1871" spans="1:12" ht="63.75">
      <c r="A1871" s="45" t="s">
        <v>3018</v>
      </c>
      <c r="B1871" s="293" t="s">
        <v>3177</v>
      </c>
      <c r="C1871" s="45" t="s">
        <v>97</v>
      </c>
      <c r="D1871" s="251">
        <v>43376</v>
      </c>
      <c r="E1871" s="61" t="s">
        <v>3178</v>
      </c>
      <c r="F1871" s="61" t="s">
        <v>45</v>
      </c>
      <c r="G1871" s="61" t="s">
        <v>46</v>
      </c>
      <c r="H1871" s="251">
        <v>43376</v>
      </c>
      <c r="I1871" s="252">
        <v>0</v>
      </c>
      <c r="J1871" s="61" t="s">
        <v>47</v>
      </c>
      <c r="K1871" s="61" t="s">
        <v>48</v>
      </c>
      <c r="L1871" s="61" t="s">
        <v>637</v>
      </c>
    </row>
    <row r="1872" spans="1:12" ht="63.75">
      <c r="A1872" s="45" t="s">
        <v>3018</v>
      </c>
      <c r="B1872" s="293" t="s">
        <v>3179</v>
      </c>
      <c r="C1872" s="45" t="s">
        <v>97</v>
      </c>
      <c r="D1872" s="251">
        <v>43385</v>
      </c>
      <c r="E1872" s="61" t="s">
        <v>3180</v>
      </c>
      <c r="F1872" s="61" t="s">
        <v>45</v>
      </c>
      <c r="G1872" s="61" t="s">
        <v>46</v>
      </c>
      <c r="H1872" s="251">
        <v>43385</v>
      </c>
      <c r="I1872" s="252">
        <v>0</v>
      </c>
      <c r="J1872" s="61">
        <v>45</v>
      </c>
      <c r="K1872" s="61" t="s">
        <v>48</v>
      </c>
      <c r="L1872" s="61" t="s">
        <v>637</v>
      </c>
    </row>
    <row r="1873" spans="1:12" ht="38.25">
      <c r="A1873" s="45" t="s">
        <v>3018</v>
      </c>
      <c r="B1873" s="293" t="s">
        <v>3181</v>
      </c>
      <c r="C1873" s="45" t="s">
        <v>97</v>
      </c>
      <c r="D1873" s="251">
        <v>43391</v>
      </c>
      <c r="E1873" s="61" t="s">
        <v>3182</v>
      </c>
      <c r="F1873" s="61" t="s">
        <v>45</v>
      </c>
      <c r="G1873" s="61" t="s">
        <v>46</v>
      </c>
      <c r="H1873" s="251">
        <v>43391</v>
      </c>
      <c r="I1873" s="252">
        <v>0</v>
      </c>
      <c r="J1873" s="61" t="s">
        <v>47</v>
      </c>
      <c r="K1873" s="61" t="s">
        <v>48</v>
      </c>
      <c r="L1873" s="61" t="s">
        <v>637</v>
      </c>
    </row>
    <row r="1874" spans="1:12" ht="38.25">
      <c r="A1874" s="45" t="s">
        <v>3018</v>
      </c>
      <c r="B1874" s="293" t="s">
        <v>3183</v>
      </c>
      <c r="C1874" s="45" t="s">
        <v>97</v>
      </c>
      <c r="D1874" s="251">
        <v>43391</v>
      </c>
      <c r="E1874" s="61" t="s">
        <v>3184</v>
      </c>
      <c r="F1874" s="61" t="s">
        <v>45</v>
      </c>
      <c r="G1874" s="61" t="s">
        <v>46</v>
      </c>
      <c r="H1874" s="251">
        <v>43391</v>
      </c>
      <c r="I1874" s="252">
        <v>0</v>
      </c>
      <c r="J1874" s="61" t="s">
        <v>47</v>
      </c>
      <c r="K1874" s="61" t="s">
        <v>48</v>
      </c>
      <c r="L1874" s="61" t="s">
        <v>637</v>
      </c>
    </row>
    <row r="1875" spans="1:12" ht="51">
      <c r="A1875" s="45" t="s">
        <v>3018</v>
      </c>
      <c r="B1875" s="293" t="s">
        <v>3185</v>
      </c>
      <c r="C1875" s="45" t="s">
        <v>97</v>
      </c>
      <c r="D1875" s="251">
        <v>43395</v>
      </c>
      <c r="E1875" s="61" t="s">
        <v>3186</v>
      </c>
      <c r="F1875" s="61" t="s">
        <v>45</v>
      </c>
      <c r="G1875" s="61" t="s">
        <v>46</v>
      </c>
      <c r="H1875" s="251">
        <v>43395</v>
      </c>
      <c r="I1875" s="252">
        <v>0</v>
      </c>
      <c r="J1875" s="61">
        <v>90</v>
      </c>
      <c r="K1875" s="61" t="s">
        <v>48</v>
      </c>
      <c r="L1875" s="61" t="s">
        <v>637</v>
      </c>
    </row>
    <row r="1876" spans="1:12" ht="38.25">
      <c r="A1876" s="45" t="s">
        <v>3018</v>
      </c>
      <c r="B1876" s="293" t="s">
        <v>3187</v>
      </c>
      <c r="C1876" s="45" t="s">
        <v>97</v>
      </c>
      <c r="D1876" s="251">
        <v>43409</v>
      </c>
      <c r="E1876" s="61" t="s">
        <v>3188</v>
      </c>
      <c r="F1876" s="61" t="s">
        <v>45</v>
      </c>
      <c r="G1876" s="61" t="s">
        <v>46</v>
      </c>
      <c r="H1876" s="251">
        <v>43409</v>
      </c>
      <c r="I1876" s="252"/>
      <c r="J1876" s="61">
        <v>450</v>
      </c>
      <c r="K1876" s="61" t="s">
        <v>48</v>
      </c>
      <c r="L1876" s="61" t="s">
        <v>637</v>
      </c>
    </row>
    <row r="1877" spans="1:12" ht="38.25">
      <c r="A1877" s="45" t="s">
        <v>3018</v>
      </c>
      <c r="B1877" s="293" t="s">
        <v>3189</v>
      </c>
      <c r="C1877" s="45" t="s">
        <v>97</v>
      </c>
      <c r="D1877" s="251">
        <v>43409</v>
      </c>
      <c r="E1877" s="61" t="s">
        <v>3190</v>
      </c>
      <c r="F1877" s="61" t="s">
        <v>45</v>
      </c>
      <c r="G1877" s="61" t="s">
        <v>46</v>
      </c>
      <c r="H1877" s="251">
        <v>43409</v>
      </c>
      <c r="I1877" s="252"/>
      <c r="J1877" s="61">
        <v>100</v>
      </c>
      <c r="K1877" s="61" t="s">
        <v>48</v>
      </c>
      <c r="L1877" s="61" t="s">
        <v>637</v>
      </c>
    </row>
    <row r="1878" spans="1:12" ht="25.5">
      <c r="A1878" s="45" t="s">
        <v>3018</v>
      </c>
      <c r="B1878" s="293" t="s">
        <v>3191</v>
      </c>
      <c r="C1878" s="45" t="s">
        <v>97</v>
      </c>
      <c r="D1878" s="251">
        <v>43416</v>
      </c>
      <c r="E1878" s="61" t="s">
        <v>3192</v>
      </c>
      <c r="F1878" s="61" t="s">
        <v>45</v>
      </c>
      <c r="G1878" s="61" t="s">
        <v>46</v>
      </c>
      <c r="H1878" s="251">
        <v>43416</v>
      </c>
      <c r="I1878" s="252">
        <v>0</v>
      </c>
      <c r="J1878" s="61">
        <v>50</v>
      </c>
      <c r="K1878" s="61" t="s">
        <v>48</v>
      </c>
      <c r="L1878" s="61" t="s">
        <v>637</v>
      </c>
    </row>
    <row r="1879" spans="1:12" ht="51">
      <c r="A1879" s="45" t="s">
        <v>3018</v>
      </c>
      <c r="B1879" s="293" t="s">
        <v>3193</v>
      </c>
      <c r="C1879" s="45" t="s">
        <v>97</v>
      </c>
      <c r="D1879" s="251">
        <v>43420</v>
      </c>
      <c r="E1879" s="61" t="s">
        <v>3194</v>
      </c>
      <c r="F1879" s="61" t="s">
        <v>45</v>
      </c>
      <c r="G1879" s="61" t="s">
        <v>46</v>
      </c>
      <c r="H1879" s="251">
        <v>43420</v>
      </c>
      <c r="I1879" s="252">
        <v>0</v>
      </c>
      <c r="J1879" s="61" t="s">
        <v>47</v>
      </c>
      <c r="K1879" s="61" t="s">
        <v>48</v>
      </c>
      <c r="L1879" s="61" t="s">
        <v>637</v>
      </c>
    </row>
    <row r="1880" spans="1:12" ht="38.25">
      <c r="A1880" s="45" t="s">
        <v>3018</v>
      </c>
      <c r="B1880" s="293" t="s">
        <v>3195</v>
      </c>
      <c r="C1880" s="45" t="s">
        <v>97</v>
      </c>
      <c r="D1880" s="251">
        <v>43431</v>
      </c>
      <c r="E1880" s="61" t="s">
        <v>3196</v>
      </c>
      <c r="F1880" s="61" t="s">
        <v>45</v>
      </c>
      <c r="G1880" s="61" t="s">
        <v>46</v>
      </c>
      <c r="H1880" s="251">
        <v>43431</v>
      </c>
      <c r="I1880" s="252"/>
      <c r="J1880" s="61">
        <v>30</v>
      </c>
      <c r="K1880" s="61" t="s">
        <v>48</v>
      </c>
      <c r="L1880" s="61" t="s">
        <v>637</v>
      </c>
    </row>
    <row r="1881" spans="1:12" ht="25.5">
      <c r="A1881" s="45" t="s">
        <v>3018</v>
      </c>
      <c r="B1881" s="293" t="s">
        <v>3197</v>
      </c>
      <c r="C1881" s="45" t="s">
        <v>97</v>
      </c>
      <c r="D1881" s="251">
        <v>43440</v>
      </c>
      <c r="E1881" s="61" t="s">
        <v>3198</v>
      </c>
      <c r="F1881" s="61" t="s">
        <v>45</v>
      </c>
      <c r="G1881" s="61" t="s">
        <v>46</v>
      </c>
      <c r="H1881" s="251">
        <v>43440</v>
      </c>
      <c r="I1881" s="252"/>
      <c r="J1881" s="61" t="s">
        <v>47</v>
      </c>
      <c r="K1881" s="61" t="s">
        <v>48</v>
      </c>
      <c r="L1881" s="61" t="s">
        <v>637</v>
      </c>
    </row>
    <row r="1882" spans="1:12" ht="51">
      <c r="A1882" s="45" t="s">
        <v>3018</v>
      </c>
      <c r="B1882" s="293" t="s">
        <v>3199</v>
      </c>
      <c r="C1882" s="45" t="s">
        <v>97</v>
      </c>
      <c r="D1882" s="251">
        <v>43447</v>
      </c>
      <c r="E1882" s="61" t="s">
        <v>3200</v>
      </c>
      <c r="F1882" s="61" t="s">
        <v>45</v>
      </c>
      <c r="G1882" s="61" t="s">
        <v>46</v>
      </c>
      <c r="H1882" s="251">
        <v>43447</v>
      </c>
      <c r="I1882" s="252"/>
      <c r="J1882" s="61">
        <v>50</v>
      </c>
      <c r="K1882" s="61" t="s">
        <v>48</v>
      </c>
      <c r="L1882" s="61" t="s">
        <v>637</v>
      </c>
    </row>
    <row r="1883" spans="1:12" ht="25.5">
      <c r="A1883" s="45" t="s">
        <v>3018</v>
      </c>
      <c r="B1883" s="293" t="s">
        <v>3201</v>
      </c>
      <c r="C1883" s="45" t="s">
        <v>97</v>
      </c>
      <c r="D1883" s="251">
        <v>43461</v>
      </c>
      <c r="E1883" s="61" t="s">
        <v>3202</v>
      </c>
      <c r="F1883" s="61" t="s">
        <v>45</v>
      </c>
      <c r="G1883" s="61" t="s">
        <v>46</v>
      </c>
      <c r="H1883" s="251">
        <v>43461</v>
      </c>
      <c r="I1883" s="252"/>
      <c r="J1883" s="61" t="s">
        <v>47</v>
      </c>
      <c r="K1883" s="61" t="s">
        <v>48</v>
      </c>
      <c r="L1883" s="61" t="s">
        <v>637</v>
      </c>
    </row>
    <row r="1884" spans="1:12" s="316" customFormat="1" ht="42.75" customHeight="1">
      <c r="A1884" s="45" t="s">
        <v>3018</v>
      </c>
      <c r="B1884" s="317" t="s">
        <v>491</v>
      </c>
      <c r="C1884" s="270" t="s">
        <v>97</v>
      </c>
      <c r="D1884" s="277">
        <v>43382</v>
      </c>
      <c r="E1884" s="270" t="s">
        <v>3248</v>
      </c>
      <c r="F1884" s="270" t="s">
        <v>3249</v>
      </c>
      <c r="G1884" s="270" t="s">
        <v>3250</v>
      </c>
      <c r="H1884" s="279">
        <v>43382</v>
      </c>
      <c r="I1884" s="270">
        <v>0</v>
      </c>
      <c r="J1884" s="270" t="s">
        <v>3251</v>
      </c>
      <c r="K1884" s="270" t="s">
        <v>45</v>
      </c>
      <c r="L1884" s="73" t="s">
        <v>3252</v>
      </c>
    </row>
    <row r="1885" spans="1:12" s="316" customFormat="1" ht="42.75" customHeight="1">
      <c r="A1885" s="45" t="s">
        <v>3018</v>
      </c>
      <c r="B1885" s="270" t="s">
        <v>491</v>
      </c>
      <c r="C1885" s="270" t="s">
        <v>97</v>
      </c>
      <c r="D1885" s="277">
        <v>43395</v>
      </c>
      <c r="E1885" s="270" t="s">
        <v>3253</v>
      </c>
      <c r="F1885" s="270" t="s">
        <v>3249</v>
      </c>
      <c r="G1885" s="270" t="s">
        <v>3254</v>
      </c>
      <c r="H1885" s="280">
        <v>43397</v>
      </c>
      <c r="I1885" s="270" t="s">
        <v>3255</v>
      </c>
      <c r="J1885" s="270" t="s">
        <v>3256</v>
      </c>
      <c r="K1885" s="270" t="s">
        <v>45</v>
      </c>
      <c r="L1885" s="73" t="s">
        <v>3257</v>
      </c>
    </row>
    <row r="1886" spans="1:12" s="316" customFormat="1" ht="42.75" customHeight="1">
      <c r="A1886" s="45" t="s">
        <v>3018</v>
      </c>
      <c r="B1886" s="270" t="s">
        <v>491</v>
      </c>
      <c r="C1886" s="270" t="s">
        <v>97</v>
      </c>
      <c r="D1886" s="277">
        <v>43396</v>
      </c>
      <c r="E1886" s="270" t="s">
        <v>3258</v>
      </c>
      <c r="F1886" s="270" t="s">
        <v>3259</v>
      </c>
      <c r="G1886" s="270" t="s">
        <v>3260</v>
      </c>
      <c r="H1886" s="280">
        <v>43397</v>
      </c>
      <c r="I1886" s="270" t="s">
        <v>3226</v>
      </c>
      <c r="J1886" s="270" t="s">
        <v>3261</v>
      </c>
      <c r="K1886" s="270" t="s">
        <v>45</v>
      </c>
      <c r="L1886" s="73" t="s">
        <v>3262</v>
      </c>
    </row>
    <row r="1887" spans="1:12" s="316" customFormat="1" ht="42.75" customHeight="1">
      <c r="A1887" s="45" t="s">
        <v>3018</v>
      </c>
      <c r="B1887" s="270" t="s">
        <v>491</v>
      </c>
      <c r="C1887" s="73" t="s">
        <v>97</v>
      </c>
      <c r="D1887" s="277">
        <v>43409</v>
      </c>
      <c r="E1887" s="73" t="s">
        <v>3263</v>
      </c>
      <c r="F1887" s="73" t="s">
        <v>45</v>
      </c>
      <c r="G1887" s="73" t="s">
        <v>3204</v>
      </c>
      <c r="H1887" s="281">
        <v>43409</v>
      </c>
      <c r="I1887" s="274">
        <v>0</v>
      </c>
      <c r="J1887" s="73" t="s">
        <v>168</v>
      </c>
      <c r="K1887" s="73" t="s">
        <v>45</v>
      </c>
      <c r="L1887" s="73" t="s">
        <v>527</v>
      </c>
    </row>
    <row r="1888" spans="1:12" s="316" customFormat="1" ht="42.75" customHeight="1">
      <c r="A1888" s="45" t="s">
        <v>3018</v>
      </c>
      <c r="B1888" s="272" t="s">
        <v>491</v>
      </c>
      <c r="C1888" s="73" t="s">
        <v>97</v>
      </c>
      <c r="D1888" s="273">
        <v>43422</v>
      </c>
      <c r="E1888" s="274" t="s">
        <v>3264</v>
      </c>
      <c r="F1888" s="273" t="s">
        <v>45</v>
      </c>
      <c r="G1888" s="274" t="s">
        <v>3265</v>
      </c>
      <c r="H1888" s="273">
        <v>43423</v>
      </c>
      <c r="I1888" s="274" t="s">
        <v>3242</v>
      </c>
      <c r="J1888" s="73" t="s">
        <v>98</v>
      </c>
      <c r="K1888" s="73" t="s">
        <v>45</v>
      </c>
      <c r="L1888" s="73" t="s">
        <v>3266</v>
      </c>
    </row>
    <row r="1889" spans="1:12" s="316" customFormat="1" ht="42.75" customHeight="1">
      <c r="A1889" s="45" t="s">
        <v>3018</v>
      </c>
      <c r="B1889" s="272" t="s">
        <v>491</v>
      </c>
      <c r="C1889" s="73" t="s">
        <v>97</v>
      </c>
      <c r="D1889" s="273">
        <v>43430</v>
      </c>
      <c r="E1889" s="73" t="s">
        <v>3267</v>
      </c>
      <c r="F1889" s="73" t="s">
        <v>45</v>
      </c>
      <c r="G1889" s="73" t="s">
        <v>3204</v>
      </c>
      <c r="H1889" s="273">
        <v>43446</v>
      </c>
      <c r="I1889" s="274"/>
      <c r="J1889" s="73" t="s">
        <v>377</v>
      </c>
      <c r="K1889" s="73" t="s">
        <v>45</v>
      </c>
      <c r="L1889" s="73" t="s">
        <v>3268</v>
      </c>
    </row>
    <row r="1890" spans="1:12" s="316" customFormat="1" ht="44.25" customHeight="1">
      <c r="A1890" s="73" t="s">
        <v>3018</v>
      </c>
      <c r="B1890" s="272" t="s">
        <v>471</v>
      </c>
      <c r="C1890" s="73" t="s">
        <v>1099</v>
      </c>
      <c r="D1890" s="273">
        <v>43355</v>
      </c>
      <c r="E1890" s="73" t="s">
        <v>3269</v>
      </c>
      <c r="F1890" s="73" t="s">
        <v>471</v>
      </c>
      <c r="G1890" s="73" t="s">
        <v>46</v>
      </c>
      <c r="H1890" s="273">
        <v>43355</v>
      </c>
      <c r="I1890" s="274">
        <v>0</v>
      </c>
      <c r="J1890" s="73" t="s">
        <v>47</v>
      </c>
      <c r="K1890" s="73" t="s">
        <v>48</v>
      </c>
      <c r="L1890" s="73" t="s">
        <v>3270</v>
      </c>
    </row>
    <row r="1891" spans="1:12" s="316" customFormat="1" ht="12.75">
      <c r="A1891" s="73" t="s">
        <v>3018</v>
      </c>
      <c r="B1891" s="272"/>
      <c r="C1891" s="73" t="s">
        <v>43</v>
      </c>
      <c r="D1891" s="273">
        <v>43430</v>
      </c>
      <c r="E1891" s="73" t="s">
        <v>3271</v>
      </c>
      <c r="F1891" s="73" t="s">
        <v>48</v>
      </c>
      <c r="G1891" s="73" t="s">
        <v>108</v>
      </c>
      <c r="H1891" s="273">
        <v>43430</v>
      </c>
      <c r="I1891" s="274">
        <v>0</v>
      </c>
      <c r="J1891" s="73" t="s">
        <v>491</v>
      </c>
      <c r="K1891" s="73" t="s">
        <v>48</v>
      </c>
      <c r="L1891" s="73"/>
    </row>
    <row r="1892" spans="1:12" s="316" customFormat="1" ht="25.5">
      <c r="A1892" s="73" t="s">
        <v>3018</v>
      </c>
      <c r="B1892" s="272" t="s">
        <v>3272</v>
      </c>
      <c r="C1892" s="73" t="s">
        <v>43</v>
      </c>
      <c r="D1892" s="273">
        <v>43437</v>
      </c>
      <c r="E1892" s="73" t="s">
        <v>3273</v>
      </c>
      <c r="F1892" s="73" t="s">
        <v>48</v>
      </c>
      <c r="G1892" s="73" t="s">
        <v>108</v>
      </c>
      <c r="H1892" s="273">
        <v>43437</v>
      </c>
      <c r="I1892" s="274">
        <v>0</v>
      </c>
      <c r="J1892" s="73" t="s">
        <v>491</v>
      </c>
      <c r="K1892" s="73" t="s">
        <v>48</v>
      </c>
      <c r="L1892" s="73"/>
    </row>
    <row r="1893" spans="1:12" s="316" customFormat="1" ht="25.5">
      <c r="A1893" s="73"/>
      <c r="B1893" s="272"/>
      <c r="C1893" s="73"/>
      <c r="D1893" s="273"/>
      <c r="E1893" s="73" t="s">
        <v>3274</v>
      </c>
      <c r="F1893" s="73"/>
      <c r="G1893" s="73"/>
      <c r="H1893" s="273"/>
      <c r="I1893" s="274"/>
      <c r="J1893" s="73"/>
      <c r="K1893" s="73"/>
      <c r="L1893" s="73"/>
    </row>
    <row r="1894" spans="1:12" s="316" customFormat="1" ht="25.5">
      <c r="A1894" s="73"/>
      <c r="B1894" s="272"/>
      <c r="C1894" s="73"/>
      <c r="D1894" s="273"/>
      <c r="E1894" s="73" t="s">
        <v>3275</v>
      </c>
      <c r="F1894" s="73"/>
      <c r="G1894" s="73"/>
      <c r="H1894" s="273"/>
      <c r="I1894" s="274"/>
      <c r="J1894" s="73"/>
      <c r="K1894" s="73"/>
      <c r="L1894" s="73"/>
    </row>
    <row r="1895" spans="1:12" s="316" customFormat="1" ht="42.75" customHeight="1">
      <c r="A1895" s="73" t="s">
        <v>3018</v>
      </c>
      <c r="B1895" s="272" t="s">
        <v>3276</v>
      </c>
      <c r="C1895" s="73" t="s">
        <v>43</v>
      </c>
      <c r="D1895" s="273">
        <v>43437</v>
      </c>
      <c r="E1895" s="73" t="s">
        <v>3277</v>
      </c>
      <c r="F1895" s="73" t="s">
        <v>48</v>
      </c>
      <c r="G1895" s="73" t="s">
        <v>108</v>
      </c>
      <c r="H1895" s="273">
        <v>43437</v>
      </c>
      <c r="I1895" s="274">
        <v>0</v>
      </c>
      <c r="J1895" s="73" t="s">
        <v>491</v>
      </c>
      <c r="K1895" s="73" t="s">
        <v>48</v>
      </c>
      <c r="L1895" s="73" t="s">
        <v>3278</v>
      </c>
    </row>
    <row r="1896" spans="1:12" s="316" customFormat="1" ht="25.5">
      <c r="A1896" s="73" t="s">
        <v>3018</v>
      </c>
      <c r="B1896" s="272" t="s">
        <v>471</v>
      </c>
      <c r="C1896" s="73" t="s">
        <v>1099</v>
      </c>
      <c r="D1896" s="273">
        <v>43398</v>
      </c>
      <c r="E1896" s="73" t="s">
        <v>3212</v>
      </c>
      <c r="F1896" s="73" t="s">
        <v>45</v>
      </c>
      <c r="G1896" s="73" t="s">
        <v>46</v>
      </c>
      <c r="H1896" s="273">
        <v>43399</v>
      </c>
      <c r="I1896" s="274">
        <v>1</v>
      </c>
      <c r="J1896" s="73" t="s">
        <v>3219</v>
      </c>
      <c r="K1896" s="73" t="s">
        <v>45</v>
      </c>
      <c r="L1896" s="275"/>
    </row>
    <row r="1897" spans="1:12" s="316" customFormat="1" ht="12.75">
      <c r="A1897" s="73" t="s">
        <v>3018</v>
      </c>
      <c r="B1897" s="272" t="s">
        <v>471</v>
      </c>
      <c r="C1897" s="73" t="s">
        <v>1099</v>
      </c>
      <c r="D1897" s="273">
        <v>43402</v>
      </c>
      <c r="E1897" s="73" t="s">
        <v>3217</v>
      </c>
      <c r="F1897" s="73" t="s">
        <v>45</v>
      </c>
      <c r="G1897" s="73" t="s">
        <v>46</v>
      </c>
      <c r="H1897" s="273">
        <v>43402</v>
      </c>
      <c r="I1897" s="274">
        <v>0</v>
      </c>
      <c r="J1897" s="73" t="s">
        <v>3218</v>
      </c>
      <c r="K1897" s="73" t="s">
        <v>45</v>
      </c>
      <c r="L1897" s="275"/>
    </row>
    <row r="1898" spans="1:12" s="316" customFormat="1" ht="25.5">
      <c r="A1898" s="73" t="s">
        <v>3018</v>
      </c>
      <c r="B1898" s="272" t="s">
        <v>471</v>
      </c>
      <c r="C1898" s="73" t="s">
        <v>1099</v>
      </c>
      <c r="D1898" s="273">
        <v>43410</v>
      </c>
      <c r="E1898" s="73" t="s">
        <v>3212</v>
      </c>
      <c r="F1898" s="73" t="s">
        <v>45</v>
      </c>
      <c r="G1898" s="73" t="s">
        <v>46</v>
      </c>
      <c r="H1898" s="273">
        <v>43410</v>
      </c>
      <c r="I1898" s="274">
        <v>0</v>
      </c>
      <c r="J1898" s="73" t="s">
        <v>1075</v>
      </c>
      <c r="K1898" s="73" t="s">
        <v>45</v>
      </c>
      <c r="L1898" s="275"/>
    </row>
    <row r="1899" spans="1:12" s="316" customFormat="1" ht="12.75">
      <c r="A1899" s="73" t="s">
        <v>3018</v>
      </c>
      <c r="B1899" s="272" t="s">
        <v>471</v>
      </c>
      <c r="C1899" s="73" t="s">
        <v>1099</v>
      </c>
      <c r="D1899" s="273">
        <v>43444</v>
      </c>
      <c r="E1899" s="73" t="s">
        <v>3217</v>
      </c>
      <c r="F1899" s="73" t="s">
        <v>45</v>
      </c>
      <c r="G1899" s="73" t="s">
        <v>46</v>
      </c>
      <c r="H1899" s="273">
        <v>43444</v>
      </c>
      <c r="I1899" s="274">
        <v>0</v>
      </c>
      <c r="J1899" s="73" t="s">
        <v>3218</v>
      </c>
      <c r="K1899" s="73" t="s">
        <v>45</v>
      </c>
      <c r="L1899" s="275"/>
    </row>
    <row r="1900" spans="1:12" s="316" customFormat="1" ht="67.5" customHeight="1">
      <c r="A1900" s="73" t="s">
        <v>3018</v>
      </c>
      <c r="B1900" s="272" t="s">
        <v>491</v>
      </c>
      <c r="C1900" s="73" t="s">
        <v>97</v>
      </c>
      <c r="D1900" s="273">
        <v>43431</v>
      </c>
      <c r="E1900" s="276" t="s">
        <v>3279</v>
      </c>
      <c r="F1900" s="73" t="s">
        <v>45</v>
      </c>
      <c r="G1900" s="73" t="s">
        <v>3280</v>
      </c>
      <c r="H1900" s="273">
        <v>43451</v>
      </c>
      <c r="I1900" s="274" t="s">
        <v>3281</v>
      </c>
      <c r="J1900" s="73" t="s">
        <v>3282</v>
      </c>
      <c r="K1900" s="73" t="s">
        <v>45</v>
      </c>
      <c r="L1900" s="73"/>
    </row>
    <row r="1901" spans="1:12" s="245" customFormat="1" ht="51">
      <c r="A1901" s="45" t="s">
        <v>3018</v>
      </c>
      <c r="B1901" s="233" t="s">
        <v>3408</v>
      </c>
      <c r="C1901" s="294" t="s">
        <v>1099</v>
      </c>
      <c r="D1901" s="288" t="s">
        <v>3409</v>
      </c>
      <c r="E1901" s="62" t="s">
        <v>3410</v>
      </c>
      <c r="F1901" s="62" t="s">
        <v>45</v>
      </c>
      <c r="G1901" s="62" t="s">
        <v>46</v>
      </c>
      <c r="H1901" s="313" t="s">
        <v>3021</v>
      </c>
      <c r="I1901" s="285">
        <v>1</v>
      </c>
      <c r="J1901" s="62" t="s">
        <v>47</v>
      </c>
      <c r="K1901" s="294" t="s">
        <v>45</v>
      </c>
      <c r="L1901" s="62"/>
    </row>
    <row r="1902" spans="1:12" s="245" customFormat="1" ht="76.5">
      <c r="A1902" s="45" t="s">
        <v>3018</v>
      </c>
      <c r="B1902" s="233" t="s">
        <v>3411</v>
      </c>
      <c r="C1902" s="294" t="s">
        <v>1099</v>
      </c>
      <c r="D1902" s="288" t="s">
        <v>3021</v>
      </c>
      <c r="E1902" s="236" t="s">
        <v>3412</v>
      </c>
      <c r="F1902" s="62" t="s">
        <v>45</v>
      </c>
      <c r="G1902" s="62" t="s">
        <v>108</v>
      </c>
      <c r="H1902" s="288" t="s">
        <v>3021</v>
      </c>
      <c r="I1902" s="285"/>
      <c r="J1902" s="62" t="s">
        <v>47</v>
      </c>
      <c r="K1902" s="294" t="s">
        <v>45</v>
      </c>
      <c r="L1902" s="62"/>
    </row>
    <row r="1903" spans="1:12" s="245" customFormat="1" ht="38.25">
      <c r="A1903" s="45" t="s">
        <v>3018</v>
      </c>
      <c r="B1903" s="233" t="s">
        <v>3413</v>
      </c>
      <c r="C1903" s="294" t="s">
        <v>1099</v>
      </c>
      <c r="D1903" s="288" t="s">
        <v>3027</v>
      </c>
      <c r="E1903" s="62" t="s">
        <v>3450</v>
      </c>
      <c r="F1903" s="62" t="s">
        <v>45</v>
      </c>
      <c r="G1903" s="62" t="s">
        <v>46</v>
      </c>
      <c r="H1903" s="313" t="s">
        <v>3027</v>
      </c>
      <c r="I1903" s="285" t="s">
        <v>1796</v>
      </c>
      <c r="J1903" s="62" t="s">
        <v>47</v>
      </c>
      <c r="K1903" s="294" t="s">
        <v>45</v>
      </c>
      <c r="L1903" s="62"/>
    </row>
    <row r="1904" spans="1:12" s="245" customFormat="1" ht="51">
      <c r="A1904" s="45" t="s">
        <v>3018</v>
      </c>
      <c r="B1904" s="233" t="s">
        <v>3414</v>
      </c>
      <c r="C1904" s="294" t="s">
        <v>1099</v>
      </c>
      <c r="D1904" s="288" t="s">
        <v>3030</v>
      </c>
      <c r="E1904" s="236" t="s">
        <v>3415</v>
      </c>
      <c r="F1904" s="62" t="s">
        <v>45</v>
      </c>
      <c r="G1904" s="62" t="s">
        <v>46</v>
      </c>
      <c r="H1904" s="313" t="s">
        <v>3030</v>
      </c>
      <c r="I1904" s="285" t="s">
        <v>1796</v>
      </c>
      <c r="J1904" s="62" t="s">
        <v>47</v>
      </c>
      <c r="K1904" s="294" t="s">
        <v>45</v>
      </c>
      <c r="L1904" s="62"/>
    </row>
    <row r="1905" spans="1:12" s="245" customFormat="1" ht="86.25" customHeight="1">
      <c r="A1905" s="45" t="s">
        <v>3018</v>
      </c>
      <c r="B1905" s="235" t="s">
        <v>3416</v>
      </c>
      <c r="C1905" s="294" t="s">
        <v>1099</v>
      </c>
      <c r="D1905" s="288" t="s">
        <v>3417</v>
      </c>
      <c r="E1905" s="309" t="s">
        <v>3418</v>
      </c>
      <c r="F1905" s="62" t="s">
        <v>45</v>
      </c>
      <c r="G1905" s="62" t="s">
        <v>46</v>
      </c>
      <c r="H1905" s="314" t="s">
        <v>3417</v>
      </c>
      <c r="I1905" s="285" t="s">
        <v>1796</v>
      </c>
      <c r="J1905" s="62" t="s">
        <v>47</v>
      </c>
      <c r="K1905" s="294" t="s">
        <v>45</v>
      </c>
      <c r="L1905" s="62"/>
    </row>
    <row r="1906" spans="1:12" s="245" customFormat="1" ht="25.5">
      <c r="A1906" s="45" t="s">
        <v>3018</v>
      </c>
      <c r="B1906" s="235" t="s">
        <v>3419</v>
      </c>
      <c r="C1906" s="294" t="s">
        <v>1099</v>
      </c>
      <c r="D1906" s="314" t="s">
        <v>3420</v>
      </c>
      <c r="E1906" s="62" t="s">
        <v>3421</v>
      </c>
      <c r="F1906" s="62" t="s">
        <v>45</v>
      </c>
      <c r="G1906" s="62" t="s">
        <v>46</v>
      </c>
      <c r="H1906" s="314" t="s">
        <v>3420</v>
      </c>
      <c r="I1906" s="285" t="s">
        <v>1796</v>
      </c>
      <c r="J1906" s="62" t="s">
        <v>47</v>
      </c>
      <c r="K1906" s="294" t="s">
        <v>45</v>
      </c>
      <c r="L1906" s="62"/>
    </row>
    <row r="1907" spans="1:12" s="245" customFormat="1" ht="38.25">
      <c r="A1907" s="45" t="s">
        <v>3018</v>
      </c>
      <c r="B1907" s="235" t="s">
        <v>3422</v>
      </c>
      <c r="C1907" s="294" t="s">
        <v>1099</v>
      </c>
      <c r="D1907" s="314" t="s">
        <v>3063</v>
      </c>
      <c r="E1907" s="62" t="s">
        <v>3423</v>
      </c>
      <c r="F1907" s="62" t="s">
        <v>45</v>
      </c>
      <c r="G1907" s="62" t="s">
        <v>46</v>
      </c>
      <c r="H1907" s="313" t="s">
        <v>3063</v>
      </c>
      <c r="I1907" s="285" t="s">
        <v>1796</v>
      </c>
      <c r="J1907" s="62" t="s">
        <v>47</v>
      </c>
      <c r="K1907" s="294" t="s">
        <v>45</v>
      </c>
      <c r="L1907" s="62"/>
    </row>
    <row r="1908" spans="1:12" s="61" customFormat="1" ht="38.25">
      <c r="A1908" s="45" t="s">
        <v>3018</v>
      </c>
      <c r="B1908" s="62" t="s">
        <v>3424</v>
      </c>
      <c r="C1908" s="294" t="s">
        <v>1099</v>
      </c>
      <c r="D1908" s="312" t="s">
        <v>3425</v>
      </c>
      <c r="E1908" s="62" t="s">
        <v>3426</v>
      </c>
      <c r="F1908" s="62" t="s">
        <v>48</v>
      </c>
      <c r="G1908" s="62" t="s">
        <v>46</v>
      </c>
      <c r="H1908" s="312" t="s">
        <v>3427</v>
      </c>
      <c r="I1908" s="285">
        <v>8</v>
      </c>
      <c r="J1908" s="62">
        <v>50</v>
      </c>
      <c r="K1908" s="62" t="s">
        <v>48</v>
      </c>
      <c r="L1908" s="226" t="s">
        <v>3428</v>
      </c>
    </row>
    <row r="1909" spans="1:12" s="61" customFormat="1" ht="38.25">
      <c r="A1909" s="45" t="s">
        <v>3018</v>
      </c>
      <c r="B1909" s="62" t="s">
        <v>3429</v>
      </c>
      <c r="C1909" s="294" t="s">
        <v>1099</v>
      </c>
      <c r="D1909" s="312" t="s">
        <v>3430</v>
      </c>
      <c r="E1909" s="62" t="s">
        <v>3431</v>
      </c>
      <c r="F1909" s="62" t="s">
        <v>48</v>
      </c>
      <c r="G1909" s="62" t="s">
        <v>108</v>
      </c>
      <c r="H1909" s="312" t="s">
        <v>3430</v>
      </c>
      <c r="I1909" s="285">
        <v>0</v>
      </c>
      <c r="J1909" s="62" t="s">
        <v>1057</v>
      </c>
      <c r="K1909" s="62" t="s">
        <v>48</v>
      </c>
      <c r="L1909" s="226" t="s">
        <v>3371</v>
      </c>
    </row>
    <row r="1910" spans="1:12" s="61" customFormat="1" ht="38.25">
      <c r="A1910" s="45" t="s">
        <v>3018</v>
      </c>
      <c r="B1910" s="62" t="s">
        <v>3432</v>
      </c>
      <c r="C1910" s="294" t="s">
        <v>1099</v>
      </c>
      <c r="D1910" s="312" t="s">
        <v>3051</v>
      </c>
      <c r="E1910" s="62" t="s">
        <v>3433</v>
      </c>
      <c r="F1910" s="62" t="s">
        <v>48</v>
      </c>
      <c r="G1910" s="62" t="s">
        <v>46</v>
      </c>
      <c r="H1910" s="312" t="s">
        <v>3051</v>
      </c>
      <c r="I1910" s="285">
        <v>0</v>
      </c>
      <c r="J1910" s="62">
        <v>50</v>
      </c>
      <c r="K1910" s="62" t="s">
        <v>48</v>
      </c>
      <c r="L1910" s="226" t="s">
        <v>3434</v>
      </c>
    </row>
    <row r="1911" spans="1:12" s="227" customFormat="1" ht="25.5">
      <c r="A1911" s="45" t="s">
        <v>3018</v>
      </c>
      <c r="B1911" s="299" t="s">
        <v>3435</v>
      </c>
      <c r="C1911" s="294" t="s">
        <v>1099</v>
      </c>
      <c r="D1911" s="315" t="s">
        <v>3058</v>
      </c>
      <c r="E1911" s="299" t="s">
        <v>3436</v>
      </c>
      <c r="F1911" s="62" t="s">
        <v>48</v>
      </c>
      <c r="G1911" s="62" t="s">
        <v>46</v>
      </c>
      <c r="H1911" s="315" t="s">
        <v>3063</v>
      </c>
      <c r="I1911" s="285">
        <v>1</v>
      </c>
      <c r="J1911" s="62" t="s">
        <v>1057</v>
      </c>
      <c r="K1911" s="62" t="s">
        <v>48</v>
      </c>
      <c r="L1911" s="304" t="s">
        <v>3437</v>
      </c>
    </row>
    <row r="1912" spans="1:12" s="227" customFormat="1" ht="25.5">
      <c r="A1912" s="45" t="s">
        <v>3018</v>
      </c>
      <c r="B1912" s="299" t="s">
        <v>3438</v>
      </c>
      <c r="C1912" s="294" t="s">
        <v>1099</v>
      </c>
      <c r="D1912" s="315" t="s">
        <v>3058</v>
      </c>
      <c r="E1912" s="299" t="s">
        <v>3439</v>
      </c>
      <c r="F1912" s="62" t="s">
        <v>48</v>
      </c>
      <c r="G1912" s="62" t="s">
        <v>46</v>
      </c>
      <c r="H1912" s="315" t="s">
        <v>3058</v>
      </c>
      <c r="I1912" s="285">
        <v>0</v>
      </c>
      <c r="J1912" s="62" t="s">
        <v>1057</v>
      </c>
      <c r="K1912" s="62" t="s">
        <v>48</v>
      </c>
      <c r="L1912" s="304" t="s">
        <v>3440</v>
      </c>
    </row>
    <row r="1913" spans="1:12" s="227" customFormat="1" ht="51">
      <c r="A1913" s="45" t="s">
        <v>3018</v>
      </c>
      <c r="B1913" s="299" t="s">
        <v>3441</v>
      </c>
      <c r="C1913" s="294" t="s">
        <v>1099</v>
      </c>
      <c r="D1913" s="315" t="s">
        <v>3063</v>
      </c>
      <c r="E1913" s="299" t="s">
        <v>3442</v>
      </c>
      <c r="F1913" s="62" t="s">
        <v>48</v>
      </c>
      <c r="G1913" s="62" t="s">
        <v>46</v>
      </c>
      <c r="H1913" s="315" t="s">
        <v>3063</v>
      </c>
      <c r="I1913" s="285">
        <v>0</v>
      </c>
      <c r="J1913" s="62" t="s">
        <v>1057</v>
      </c>
      <c r="K1913" s="62" t="s">
        <v>48</v>
      </c>
      <c r="L1913" s="304" t="s">
        <v>3443</v>
      </c>
    </row>
    <row r="1914" spans="1:12" s="61" customFormat="1" ht="38.25">
      <c r="A1914" s="45" t="s">
        <v>3018</v>
      </c>
      <c r="B1914" s="62" t="s">
        <v>3444</v>
      </c>
      <c r="C1914" s="294" t="s">
        <v>1099</v>
      </c>
      <c r="D1914" s="312" t="s">
        <v>3445</v>
      </c>
      <c r="E1914" s="62" t="s">
        <v>3446</v>
      </c>
      <c r="F1914" s="62" t="s">
        <v>48</v>
      </c>
      <c r="G1914" s="62" t="s">
        <v>46</v>
      </c>
      <c r="H1914" s="312" t="s">
        <v>3445</v>
      </c>
      <c r="I1914" s="285">
        <v>0</v>
      </c>
      <c r="J1914" s="62">
        <v>50</v>
      </c>
      <c r="K1914" s="62" t="s">
        <v>48</v>
      </c>
      <c r="L1914" s="226" t="s">
        <v>3447</v>
      </c>
    </row>
    <row r="1915" spans="1:12" s="245" customFormat="1" ht="63.75">
      <c r="A1915" s="45" t="s">
        <v>3018</v>
      </c>
      <c r="B1915" s="233" t="s">
        <v>3448</v>
      </c>
      <c r="C1915" s="294" t="s">
        <v>1099</v>
      </c>
      <c r="D1915" s="314" t="s">
        <v>3096</v>
      </c>
      <c r="E1915" s="62" t="s">
        <v>3449</v>
      </c>
      <c r="F1915" s="62" t="s">
        <v>45</v>
      </c>
      <c r="G1915" s="62" t="s">
        <v>46</v>
      </c>
      <c r="H1915" s="314" t="s">
        <v>3096</v>
      </c>
      <c r="I1915" s="285" t="s">
        <v>1796</v>
      </c>
      <c r="J1915" s="62" t="s">
        <v>47</v>
      </c>
      <c r="K1915" s="294" t="s">
        <v>45</v>
      </c>
      <c r="L1915" s="62"/>
    </row>
  </sheetData>
  <dataValidations count="6">
    <dataValidation type="list" allowBlank="1" sqref="H1737 C1832 C1629 C1633:C1640 C813:C829 C1362:C1363 C1360 C1206:C1283 E818:E820 C949:C1204 C831:C833 B834:C948 C1294:C1357 B511:C639 C640:C641 C503:C510 E503:E504 B642:C644 C467:C500 B308 B292:C307 C287:C291 B309:C311 C280:C281 B282:B291 C236:C275 C72:C134 C10:C12 C68:C69 B68:B71 B51:C53 B57:C67 B56 C54:C56 C3:C6 C28:C43 C24:C25 B24:B27 B7:C9 B13:C23 B12 C136:C138 C140:C202 C312:C435 C645:C712 C1365 C1617:C1620 C1599:C1614 C1622:C1624 C1655:C1656 C1663:C1700 C1706:C1708 C1704 C1713:C1811 C1870:C1900 H1915 D1915">
      <formula1>"eFOI,STANDARD"</formula1>
    </dataValidation>
    <dataValidation type="list" allowBlank="1" sqref="A3:A6 A1622:A1623 A1629 A1633:A1640 A1618:A1620 A467:A500 A236:A275 A28:A43 A813:A817 A822:A830 A1663 A1672:A1674 A1680:A1700 A1713:A1765">
      <formula1>"2016-Q4,2017-Q1,2017-Q2,2017-Q3,2017-Q4,2018-Q1"</formula1>
    </dataValidation>
    <dataValidation type="list" allowBlank="1" sqref="F1405:F1446 K1819:K1828 K1629 K1633:K1640 K744:K807 K1362:K1363 K1360 K881:K939 K1159:K1283 K831:K879 K941:K1063 K1075:K1153 K1294:K1357 K506:K541 K503:K504 K544:K545 F455:F466 F209:F235 K280:K281 K287:K307 K51:K69 K3:K25 K28:K43 K72:K206 K209:K275 K309:K435 K437:K500 K547:K712 K813:K829 K714:K738 F745:F807 K1365:K1530 K1532:K1620 K1622:K1624 K1655:K1657 K1663:K1700 K1706:K1708 K1704 K1713:K1811 K1832 K1870:K1900 K1908:K1914">
      <formula1>"Yes,No"</formula1>
    </dataValidation>
    <dataValidation type="list" allowBlank="1" sqref="F1622:F1624 F1706:F1711 F1629 F1633:F1640 F813:F817 F1362:F1363 F1360 F1294:F1357 F1203:F1231 F1107:F1153 F822:F829 L831:L833 I831:J833 F1280:F1283 F831:F833 F941:F964 F966:F993 F1159:F1201 F506:F531 L506:L508 I508:J508 F467:F500 L280:L281 F280:F281 I280:J281 F287:F307 F236:F275 F72:F134 F66:F69 F51:F64 L73:L76 I73 F22:F25 F3:F20 F28:F43 F136:F138 F140:F202 F309:F435 F637:F712 F1365 F1617:F1620 F1506 F1447:F1448 F1450:F1452 F1466:F1469 F1555:F1558 F1561:F1563 F1569:F1594 F1454:F1464 F1599:F1614 F1508:F1519 F1471:F1496 F1521:F1530 F1532:F1549 F1824:F1832 F1655:F1656 F1658:F1660 F1662:F1701 F1713:F1737 F1704 F1740:F1822 F1870:F1915">
      <formula1>"YES,NO"</formula1>
    </dataValidation>
    <dataValidation type="list" allowBlank="1" sqref="G1532:G1549 G1713:G1835 G1629 G1633:G1640 G745:G807 G1362:G1363 G1360 G1206:G1283 G1107:G1204 G822:G829 G831:G1063 G1294:G1357 G309:G500 G280:G281 G287:G307 G209:G275 G72:G134 G51:G69 G3:G25 G28:G43 G136:G138 G140:G202 G506:G738 G813:G817 G1365:G1469 G1617:G1620 G1506 G1561:G1563 G1569:G1594 G1599:G1614 G1508:G1519 G1555:G1558 G1471:G1496 G1521:G1530 G1622:G1624 G1655:G1660 G1662:G1701 G1706:G1711 G1704 G1870:G1915">
      <formula1>"Proactively disclosed,Successful,Partially Successful,Info under Exceptions List,Info not maintained,Invalid request,Closed,Pending,Accepted,Awaiting Clarification,Processing"</formula1>
    </dataValidation>
    <dataValidation type="list" allowBlank="1" sqref="A1766:A1785 A1832">
      <formula1>"2017-Q1,2017-Q2,2017-Q3,2017-Q4,2018-Q1"</formula1>
    </dataValidation>
  </dataValidations>
  <hyperlinks>
    <hyperlink ref="E479" r:id="rId1" display="https://www.foi.gov.ph/requests/aglzfmVmb2ktcGhyHgsSB0NvbnRlbnQiEURFTlItMTc2NTkwMzgwMzI2DA"/>
    <hyperlink ref="E1862" r:id="rId2" display="https://www.foi.gov.ph/requests/aglzfmVmb2ktcGhyHgsSB0NvbnRlbnQiEURFTlItMzgwODQ5MTM3NjMyDA"/>
    <hyperlink ref="E1864" r:id="rId3" display="https://www.foi.gov.ph/requests/aglzfmVmb2ktcGhyHgsSB0NvbnRlbnQiEURFTlItNjI0NjM5MzUxNjMzDA"/>
    <hyperlink ref="E1865" r:id="rId4" display="https://www.foi.gov.ph/requests/aglzfmVmb2ktcGhyHgsSB0NvbnRlbnQiEURFTlItNDIyMzI2MzI4OTE2DA"/>
    <hyperlink ref="E1866" r:id="rId5" display="https://www.foi.gov.ph/requests/aglzfmVmb2ktcGhyHgsSB0NvbnRlbnQiEURFTlItOTMzMzc2ODIzODEyDA"/>
    <hyperlink ref="E1868" r:id="rId6" display="https://www.foi.gov.ph/requests/aglzfmVmb2ktcGhyHgsSB0NvbnRlbnQiEURFTlItNzgyNDE2MDM3NDY2DA"/>
    <hyperlink ref="E1869" r:id="rId7" display="https://www.foi.gov.ph/requests/aglzfmVmb2ktcGhyHgsSB0NvbnRlbnQiEURFTlItMDk2NTU5MjQ2MzI4DA"/>
  </hyperlinks>
  <printOptions horizontalCentered="1" gridLines="1"/>
  <pageMargins left="0.7" right="0.7" top="0.75" bottom="0.75" header="0" footer="0"/>
  <pageSetup paperSize="9" scale="52" fitToHeight="0" pageOrder="overThenDown" orientation="landscape" cellComments="atEnd" r:id="rId8"/>
</worksheet>
</file>

<file path=xl/worksheets/sheet4.xml><?xml version="1.0" encoding="utf-8"?>
<worksheet xmlns="http://schemas.openxmlformats.org/spreadsheetml/2006/main" xmlns:r="http://schemas.openxmlformats.org/officeDocument/2006/relationships">
  <sheetPr>
    <pageSetUpPr fitToPage="1"/>
  </sheetPr>
  <dimension ref="A1:Z70"/>
  <sheetViews>
    <sheetView topLeftCell="A34" workbookViewId="0">
      <selection activeCell="A70" sqref="A70"/>
    </sheetView>
  </sheetViews>
  <sheetFormatPr defaultColWidth="14.42578125" defaultRowHeight="15.75" customHeight="1"/>
  <cols>
    <col min="1" max="1" width="21.28515625" style="161" customWidth="1"/>
    <col min="2" max="2" width="15.140625" style="161" customWidth="1"/>
    <col min="3" max="3" width="9.28515625" style="245" customWidth="1"/>
    <col min="4" max="4" width="10.42578125" style="245" customWidth="1"/>
    <col min="5" max="5" width="9.28515625" style="245" customWidth="1"/>
    <col min="6" max="6" width="13.140625" style="245" customWidth="1"/>
    <col min="7" max="7" width="4.85546875" style="245" customWidth="1"/>
    <col min="8" max="8" width="13.42578125" style="245" customWidth="1"/>
    <col min="9" max="9" width="11.28515625" style="245" customWidth="1"/>
    <col min="10" max="10" width="11.5703125" style="245" customWidth="1"/>
    <col min="11" max="11" width="10.42578125" style="245" customWidth="1"/>
    <col min="12" max="12" width="13.28515625" style="245" customWidth="1"/>
    <col min="13" max="13" width="10.85546875" style="245" customWidth="1"/>
    <col min="14" max="14" width="11.42578125" style="245" customWidth="1"/>
    <col min="15" max="15" width="11" style="245" customWidth="1"/>
    <col min="16" max="17" width="14.42578125" style="245"/>
    <col min="18" max="18" width="4.42578125" style="245" customWidth="1"/>
    <col min="19" max="19" width="12.5703125" style="245" customWidth="1"/>
    <col min="20" max="21" width="10.42578125" style="245" customWidth="1"/>
    <col min="22" max="22" width="12.42578125" style="245" customWidth="1"/>
    <col min="23" max="23" width="11.5703125" style="245" customWidth="1"/>
    <col min="24" max="24" width="4.42578125" style="245" customWidth="1"/>
    <col min="25" max="16384" width="14.42578125" style="245"/>
  </cols>
  <sheetData>
    <row r="1" spans="1:24" ht="15.75" customHeight="1">
      <c r="A1" s="329" t="s">
        <v>52</v>
      </c>
      <c r="B1" s="329" t="s">
        <v>53</v>
      </c>
      <c r="C1" s="331" t="s">
        <v>54</v>
      </c>
      <c r="D1" s="331" t="s">
        <v>55</v>
      </c>
      <c r="E1" s="331" t="s">
        <v>56</v>
      </c>
      <c r="F1" s="331" t="s">
        <v>2</v>
      </c>
      <c r="G1" s="333"/>
      <c r="H1" s="328" t="s">
        <v>57</v>
      </c>
      <c r="I1" s="327" t="s">
        <v>58</v>
      </c>
      <c r="J1" s="326"/>
      <c r="K1" s="326"/>
      <c r="L1" s="326"/>
      <c r="M1" s="326"/>
      <c r="N1" s="326"/>
      <c r="O1" s="326"/>
      <c r="P1" s="328" t="s">
        <v>59</v>
      </c>
      <c r="Q1" s="328" t="s">
        <v>60</v>
      </c>
      <c r="R1" s="248"/>
      <c r="S1" s="332" t="s">
        <v>61</v>
      </c>
      <c r="T1" s="325" t="s">
        <v>62</v>
      </c>
      <c r="U1" s="326"/>
      <c r="V1" s="326"/>
      <c r="W1" s="326"/>
      <c r="X1" s="248"/>
    </row>
    <row r="2" spans="1:24" ht="27" customHeight="1">
      <c r="A2" s="330"/>
      <c r="B2" s="330"/>
      <c r="C2" s="326"/>
      <c r="D2" s="326"/>
      <c r="E2" s="326"/>
      <c r="F2" s="326"/>
      <c r="G2" s="326"/>
      <c r="H2" s="326"/>
      <c r="I2" s="246" t="s">
        <v>46</v>
      </c>
      <c r="J2" s="246" t="s">
        <v>63</v>
      </c>
      <c r="K2" s="246" t="s">
        <v>64</v>
      </c>
      <c r="L2" s="246" t="s">
        <v>65</v>
      </c>
      <c r="M2" s="246" t="s">
        <v>66</v>
      </c>
      <c r="N2" s="246" t="s">
        <v>67</v>
      </c>
      <c r="O2" s="246" t="s">
        <v>68</v>
      </c>
      <c r="P2" s="326"/>
      <c r="Q2" s="326"/>
      <c r="R2" s="248"/>
      <c r="S2" s="326"/>
      <c r="T2" s="247" t="s">
        <v>69</v>
      </c>
      <c r="U2" s="247" t="s">
        <v>70</v>
      </c>
      <c r="V2" s="247" t="s">
        <v>71</v>
      </c>
      <c r="W2" s="247" t="s">
        <v>72</v>
      </c>
      <c r="X2" s="248"/>
    </row>
    <row r="3" spans="1:24" ht="15.75" customHeight="1">
      <c r="A3" s="158" t="s">
        <v>73</v>
      </c>
      <c r="B3" s="158" t="s">
        <v>74</v>
      </c>
      <c r="C3" s="36" t="s">
        <v>75</v>
      </c>
      <c r="D3" s="36" t="s">
        <v>76</v>
      </c>
      <c r="E3" s="36" t="s">
        <v>25</v>
      </c>
      <c r="F3" s="36" t="s">
        <v>77</v>
      </c>
      <c r="G3" s="36"/>
      <c r="H3" s="36" t="s">
        <v>78</v>
      </c>
      <c r="I3" s="36" t="s">
        <v>79</v>
      </c>
      <c r="J3" s="36" t="s">
        <v>80</v>
      </c>
      <c r="K3" s="36" t="s">
        <v>81</v>
      </c>
      <c r="L3" s="36" t="s">
        <v>82</v>
      </c>
      <c r="M3" s="36" t="s">
        <v>83</v>
      </c>
      <c r="N3" s="36" t="s">
        <v>84</v>
      </c>
      <c r="O3" s="36" t="s">
        <v>85</v>
      </c>
      <c r="P3" s="36" t="s">
        <v>86</v>
      </c>
      <c r="Q3" s="36" t="s">
        <v>2082</v>
      </c>
      <c r="R3" s="36"/>
      <c r="S3" s="36" t="s">
        <v>87</v>
      </c>
      <c r="T3" s="36" t="s">
        <v>88</v>
      </c>
      <c r="U3" s="36" t="s">
        <v>89</v>
      </c>
      <c r="V3" s="36" t="s">
        <v>90</v>
      </c>
      <c r="W3" s="36" t="s">
        <v>91</v>
      </c>
      <c r="X3" s="36"/>
    </row>
    <row r="4" spans="1:24" ht="15.75" customHeight="1">
      <c r="A4" s="84" t="s">
        <v>193</v>
      </c>
      <c r="B4" s="84" t="s">
        <v>193</v>
      </c>
      <c r="C4" s="41" t="s">
        <v>194</v>
      </c>
      <c r="D4" s="41" t="s">
        <v>93</v>
      </c>
      <c r="E4" s="41" t="s">
        <v>243</v>
      </c>
      <c r="F4" s="41" t="s">
        <v>97</v>
      </c>
      <c r="G4" s="145"/>
      <c r="H4" s="41">
        <v>11</v>
      </c>
      <c r="I4" s="41">
        <v>11</v>
      </c>
      <c r="J4" s="41">
        <v>0</v>
      </c>
      <c r="K4" s="41">
        <v>0</v>
      </c>
      <c r="L4" s="41">
        <v>0</v>
      </c>
      <c r="M4" s="41">
        <v>0</v>
      </c>
      <c r="N4" s="41">
        <v>0</v>
      </c>
      <c r="O4" s="41">
        <v>0</v>
      </c>
      <c r="P4" s="41">
        <v>0</v>
      </c>
      <c r="Q4" s="146">
        <f t="shared" ref="Q4:Q36" si="0">P4/H4</f>
        <v>0</v>
      </c>
      <c r="R4" s="145"/>
      <c r="S4" s="41">
        <v>0</v>
      </c>
      <c r="T4" s="41">
        <v>0</v>
      </c>
      <c r="U4" s="41">
        <v>0</v>
      </c>
      <c r="V4" s="41">
        <v>0</v>
      </c>
      <c r="W4" s="41">
        <v>0</v>
      </c>
      <c r="X4" s="147"/>
    </row>
    <row r="5" spans="1:24" ht="42" customHeight="1">
      <c r="A5" s="84" t="s">
        <v>542</v>
      </c>
      <c r="B5" s="84" t="s">
        <v>540</v>
      </c>
      <c r="C5" s="41" t="s">
        <v>541</v>
      </c>
      <c r="D5" s="41" t="s">
        <v>93</v>
      </c>
      <c r="E5" s="41" t="s">
        <v>243</v>
      </c>
      <c r="F5" s="41" t="s">
        <v>97</v>
      </c>
      <c r="G5" s="145"/>
      <c r="H5" s="41">
        <v>7</v>
      </c>
      <c r="I5" s="41">
        <v>4</v>
      </c>
      <c r="J5" s="41"/>
      <c r="K5" s="41"/>
      <c r="L5" s="41"/>
      <c r="M5" s="41">
        <v>3</v>
      </c>
      <c r="N5" s="41"/>
      <c r="O5" s="41"/>
      <c r="P5" s="41">
        <f>SUM('[1]2017 FOI Registry_DENR I'!I5:I11)</f>
        <v>128</v>
      </c>
      <c r="Q5" s="146">
        <f t="shared" si="0"/>
        <v>18.285714285714285</v>
      </c>
      <c r="R5" s="145"/>
      <c r="S5" s="41"/>
      <c r="T5" s="41"/>
      <c r="U5" s="41"/>
      <c r="V5" s="41"/>
      <c r="W5" s="41"/>
      <c r="X5" s="147"/>
    </row>
    <row r="6" spans="1:24" s="261" customFormat="1" ht="80.25" customHeight="1">
      <c r="A6" s="101" t="s">
        <v>543</v>
      </c>
      <c r="B6" s="101" t="s">
        <v>544</v>
      </c>
      <c r="C6" s="53" t="s">
        <v>2085</v>
      </c>
      <c r="D6" s="53" t="s">
        <v>93</v>
      </c>
      <c r="E6" s="53" t="s">
        <v>243</v>
      </c>
      <c r="F6" s="53" t="s">
        <v>97</v>
      </c>
      <c r="G6" s="148"/>
      <c r="H6" s="53">
        <v>4</v>
      </c>
      <c r="I6" s="53">
        <v>3</v>
      </c>
      <c r="J6" s="53">
        <v>0</v>
      </c>
      <c r="K6" s="53">
        <v>0</v>
      </c>
      <c r="L6" s="53">
        <v>0</v>
      </c>
      <c r="M6" s="53">
        <v>1</v>
      </c>
      <c r="N6" s="53">
        <v>0</v>
      </c>
      <c r="O6" s="53">
        <v>9</v>
      </c>
      <c r="P6" s="53">
        <v>28</v>
      </c>
      <c r="Q6" s="53">
        <v>7</v>
      </c>
      <c r="R6" s="148"/>
      <c r="S6" s="53">
        <v>0</v>
      </c>
      <c r="T6" s="53">
        <v>0</v>
      </c>
      <c r="U6" s="53">
        <v>0</v>
      </c>
      <c r="V6" s="53">
        <v>0</v>
      </c>
      <c r="W6" s="53">
        <v>0</v>
      </c>
      <c r="X6" s="148"/>
    </row>
    <row r="7" spans="1:24" s="262" customFormat="1" ht="51">
      <c r="A7" s="159" t="s">
        <v>545</v>
      </c>
      <c r="B7" s="159" t="s">
        <v>546</v>
      </c>
      <c r="C7" s="149" t="s">
        <v>2088</v>
      </c>
      <c r="D7" s="149" t="s">
        <v>93</v>
      </c>
      <c r="E7" s="150"/>
      <c r="F7" s="149" t="s">
        <v>97</v>
      </c>
      <c r="G7" s="151"/>
      <c r="H7" s="149">
        <v>2</v>
      </c>
      <c r="I7" s="149">
        <v>2</v>
      </c>
      <c r="J7" s="149">
        <v>0</v>
      </c>
      <c r="K7" s="149">
        <v>0</v>
      </c>
      <c r="L7" s="149">
        <v>0</v>
      </c>
      <c r="M7" s="149">
        <v>0</v>
      </c>
      <c r="N7" s="149">
        <v>0</v>
      </c>
      <c r="O7" s="149">
        <v>0</v>
      </c>
      <c r="P7" s="149">
        <v>0</v>
      </c>
      <c r="Q7" s="152">
        <v>0</v>
      </c>
      <c r="R7" s="153"/>
      <c r="S7" s="149">
        <v>0</v>
      </c>
      <c r="T7" s="149">
        <v>0</v>
      </c>
      <c r="U7" s="149">
        <v>2</v>
      </c>
      <c r="V7" s="149">
        <v>0</v>
      </c>
      <c r="W7" s="149">
        <v>0</v>
      </c>
      <c r="X7" s="154"/>
    </row>
    <row r="8" spans="1:24" ht="54.75" customHeight="1">
      <c r="A8" s="84" t="s">
        <v>193</v>
      </c>
      <c r="B8" s="84" t="s">
        <v>193</v>
      </c>
      <c r="C8" s="41" t="s">
        <v>194</v>
      </c>
      <c r="D8" s="41" t="s">
        <v>93</v>
      </c>
      <c r="E8" s="41" t="s">
        <v>243</v>
      </c>
      <c r="F8" s="41" t="s">
        <v>43</v>
      </c>
      <c r="G8" s="145"/>
      <c r="H8" s="41">
        <v>9</v>
      </c>
      <c r="I8" s="41">
        <v>0</v>
      </c>
      <c r="J8" s="41">
        <v>0</v>
      </c>
      <c r="K8" s="41">
        <v>0</v>
      </c>
      <c r="L8" s="41">
        <v>0</v>
      </c>
      <c r="M8" s="41">
        <v>9</v>
      </c>
      <c r="N8" s="41">
        <v>0</v>
      </c>
      <c r="O8" s="41">
        <v>0</v>
      </c>
      <c r="P8" s="41">
        <v>70</v>
      </c>
      <c r="Q8" s="146">
        <v>7.78</v>
      </c>
      <c r="R8" s="145"/>
      <c r="S8" s="41">
        <v>0</v>
      </c>
      <c r="T8" s="41">
        <v>0</v>
      </c>
      <c r="U8" s="41">
        <v>0</v>
      </c>
      <c r="V8" s="41">
        <v>0</v>
      </c>
      <c r="W8" s="41">
        <v>0</v>
      </c>
      <c r="X8" s="147"/>
    </row>
    <row r="9" spans="1:24" ht="70.5" customHeight="1">
      <c r="A9" s="84" t="s">
        <v>194</v>
      </c>
      <c r="B9" s="84" t="s">
        <v>634</v>
      </c>
      <c r="C9" s="41" t="s">
        <v>2086</v>
      </c>
      <c r="D9" s="41" t="s">
        <v>93</v>
      </c>
      <c r="E9" s="41" t="s">
        <v>243</v>
      </c>
      <c r="F9" s="41" t="s">
        <v>97</v>
      </c>
      <c r="G9" s="145"/>
      <c r="H9" s="41">
        <v>15</v>
      </c>
      <c r="I9" s="41">
        <v>15</v>
      </c>
      <c r="J9" s="41">
        <v>0</v>
      </c>
      <c r="K9" s="41">
        <v>0</v>
      </c>
      <c r="L9" s="41">
        <v>0</v>
      </c>
      <c r="M9" s="41">
        <v>0</v>
      </c>
      <c r="N9" s="41">
        <v>0</v>
      </c>
      <c r="O9" s="41">
        <v>0</v>
      </c>
      <c r="P9" s="41">
        <v>97</v>
      </c>
      <c r="Q9" s="146">
        <f t="shared" ref="Q9:Q14" si="1">P9/H9</f>
        <v>6.4666666666666668</v>
      </c>
      <c r="R9" s="145"/>
      <c r="S9" s="41">
        <v>0</v>
      </c>
      <c r="T9" s="41">
        <v>0</v>
      </c>
      <c r="U9" s="41">
        <v>0</v>
      </c>
      <c r="V9" s="41">
        <v>0</v>
      </c>
      <c r="W9" s="41">
        <v>0</v>
      </c>
      <c r="X9" s="147"/>
    </row>
    <row r="10" spans="1:24" ht="89.25">
      <c r="A10" s="84" t="s">
        <v>193</v>
      </c>
      <c r="B10" s="84" t="s">
        <v>1754</v>
      </c>
      <c r="C10" s="41" t="s">
        <v>1755</v>
      </c>
      <c r="D10" s="41" t="s">
        <v>93</v>
      </c>
      <c r="E10" s="41" t="s">
        <v>243</v>
      </c>
      <c r="F10" s="41" t="s">
        <v>97</v>
      </c>
      <c r="G10" s="145"/>
      <c r="H10" s="41">
        <v>4</v>
      </c>
      <c r="I10" s="41">
        <v>4</v>
      </c>
      <c r="J10" s="41">
        <v>0</v>
      </c>
      <c r="K10" s="41">
        <v>0</v>
      </c>
      <c r="L10" s="41">
        <v>0</v>
      </c>
      <c r="M10" s="41">
        <v>0</v>
      </c>
      <c r="N10" s="41">
        <v>0</v>
      </c>
      <c r="O10" s="41">
        <v>0</v>
      </c>
      <c r="P10" s="41">
        <v>0</v>
      </c>
      <c r="Q10" s="146">
        <f t="shared" si="1"/>
        <v>0</v>
      </c>
      <c r="R10" s="145"/>
      <c r="S10" s="41">
        <v>0</v>
      </c>
      <c r="T10" s="41">
        <v>0</v>
      </c>
      <c r="U10" s="41">
        <v>0</v>
      </c>
      <c r="V10" s="41">
        <v>0</v>
      </c>
      <c r="W10" s="41">
        <v>0</v>
      </c>
      <c r="X10" s="147"/>
    </row>
    <row r="11" spans="1:24" ht="54.75" customHeight="1">
      <c r="A11" s="84" t="s">
        <v>193</v>
      </c>
      <c r="B11" s="84" t="s">
        <v>1791</v>
      </c>
      <c r="C11" s="41" t="s">
        <v>1790</v>
      </c>
      <c r="D11" s="41" t="s">
        <v>93</v>
      </c>
      <c r="E11" s="41" t="s">
        <v>243</v>
      </c>
      <c r="F11" s="41" t="s">
        <v>97</v>
      </c>
      <c r="G11" s="145"/>
      <c r="H11" s="41">
        <v>8</v>
      </c>
      <c r="I11" s="41">
        <v>8</v>
      </c>
      <c r="J11" s="41"/>
      <c r="K11" s="41"/>
      <c r="L11" s="41"/>
      <c r="M11" s="41"/>
      <c r="N11" s="41"/>
      <c r="O11" s="41"/>
      <c r="P11" s="41"/>
      <c r="Q11" s="146">
        <f t="shared" si="1"/>
        <v>0</v>
      </c>
      <c r="R11" s="145"/>
      <c r="S11" s="41">
        <v>0</v>
      </c>
      <c r="T11" s="41"/>
      <c r="U11" s="41"/>
      <c r="V11" s="41"/>
      <c r="W11" s="41"/>
      <c r="X11" s="147"/>
    </row>
    <row r="12" spans="1:24" s="157" customFormat="1" ht="36.75" customHeight="1">
      <c r="A12" s="101" t="s">
        <v>193</v>
      </c>
      <c r="B12" s="160" t="s">
        <v>1558</v>
      </c>
      <c r="C12" s="155" t="s">
        <v>1557</v>
      </c>
      <c r="D12" s="155" t="s">
        <v>93</v>
      </c>
      <c r="E12" s="155" t="s">
        <v>243</v>
      </c>
      <c r="F12" s="155" t="s">
        <v>97</v>
      </c>
      <c r="G12" s="145"/>
      <c r="H12" s="155">
        <v>30</v>
      </c>
      <c r="I12" s="155">
        <v>30</v>
      </c>
      <c r="J12" s="155">
        <v>2</v>
      </c>
      <c r="K12" s="155">
        <v>0</v>
      </c>
      <c r="L12" s="155">
        <v>0</v>
      </c>
      <c r="M12" s="155">
        <v>0</v>
      </c>
      <c r="N12" s="155">
        <v>0</v>
      </c>
      <c r="O12" s="155">
        <v>0</v>
      </c>
      <c r="P12" s="155">
        <v>398</v>
      </c>
      <c r="Q12" s="155">
        <f t="shared" si="1"/>
        <v>13.266666666666667</v>
      </c>
      <c r="R12" s="156"/>
    </row>
    <row r="13" spans="1:24" s="267" customFormat="1" ht="38.25">
      <c r="A13" s="263" t="s">
        <v>193</v>
      </c>
      <c r="B13" s="263" t="s">
        <v>2064</v>
      </c>
      <c r="C13" s="73" t="s">
        <v>1934</v>
      </c>
      <c r="D13" s="73" t="s">
        <v>2065</v>
      </c>
      <c r="E13" s="73" t="s">
        <v>243</v>
      </c>
      <c r="F13" s="73" t="s">
        <v>97</v>
      </c>
      <c r="G13" s="264"/>
      <c r="H13" s="73">
        <v>14</v>
      </c>
      <c r="I13" s="73">
        <v>14</v>
      </c>
      <c r="J13" s="73">
        <v>0</v>
      </c>
      <c r="K13" s="73">
        <v>0</v>
      </c>
      <c r="L13" s="73">
        <v>0</v>
      </c>
      <c r="M13" s="73">
        <v>0</v>
      </c>
      <c r="N13" s="73">
        <v>0</v>
      </c>
      <c r="O13" s="73">
        <v>0</v>
      </c>
      <c r="P13" s="73">
        <v>20</v>
      </c>
      <c r="Q13" s="265">
        <f t="shared" si="1"/>
        <v>1.4285714285714286</v>
      </c>
      <c r="R13" s="264"/>
      <c r="S13" s="73">
        <v>0</v>
      </c>
      <c r="T13" s="73">
        <v>0</v>
      </c>
      <c r="U13" s="73">
        <v>0</v>
      </c>
      <c r="V13" s="73">
        <v>0</v>
      </c>
      <c r="W13" s="73">
        <v>0</v>
      </c>
      <c r="X13" s="266"/>
    </row>
    <row r="14" spans="1:24" ht="51">
      <c r="A14" s="63" t="s">
        <v>2876</v>
      </c>
      <c r="B14" s="63" t="s">
        <v>2876</v>
      </c>
      <c r="C14" s="63" t="s">
        <v>2877</v>
      </c>
      <c r="D14" s="63" t="s">
        <v>93</v>
      </c>
      <c r="E14" s="63" t="s">
        <v>95</v>
      </c>
      <c r="F14" s="63" t="s">
        <v>1099</v>
      </c>
      <c r="G14" s="147"/>
      <c r="H14" s="63">
        <v>33</v>
      </c>
      <c r="I14" s="63">
        <v>33</v>
      </c>
      <c r="J14" s="63">
        <v>0</v>
      </c>
      <c r="K14" s="63">
        <v>0</v>
      </c>
      <c r="L14" s="63">
        <v>0</v>
      </c>
      <c r="M14" s="63">
        <v>0</v>
      </c>
      <c r="N14" s="63">
        <v>0</v>
      </c>
      <c r="O14" s="63">
        <v>0</v>
      </c>
      <c r="P14" s="63">
        <v>178</v>
      </c>
      <c r="Q14" s="216">
        <f t="shared" si="1"/>
        <v>5.3939393939393936</v>
      </c>
      <c r="R14" s="147"/>
      <c r="S14" s="63">
        <v>0</v>
      </c>
      <c r="T14" s="63">
        <v>0</v>
      </c>
      <c r="U14" s="63">
        <v>0</v>
      </c>
      <c r="V14" s="63">
        <v>0</v>
      </c>
      <c r="W14" s="63">
        <v>0</v>
      </c>
      <c r="X14" s="147"/>
    </row>
    <row r="15" spans="1:24" ht="32.25" customHeight="1">
      <c r="A15" s="84" t="s">
        <v>193</v>
      </c>
      <c r="B15" s="84" t="s">
        <v>193</v>
      </c>
      <c r="C15" s="41" t="s">
        <v>194</v>
      </c>
      <c r="D15" s="41" t="s">
        <v>93</v>
      </c>
      <c r="E15" s="41" t="s">
        <v>280</v>
      </c>
      <c r="F15" s="41" t="s">
        <v>97</v>
      </c>
      <c r="G15" s="145"/>
      <c r="H15" s="41">
        <v>23</v>
      </c>
      <c r="I15" s="41">
        <v>23</v>
      </c>
      <c r="J15" s="41">
        <v>0</v>
      </c>
      <c r="K15" s="41">
        <v>0</v>
      </c>
      <c r="L15" s="41">
        <v>0</v>
      </c>
      <c r="M15" s="41">
        <v>0</v>
      </c>
      <c r="N15" s="41">
        <v>0</v>
      </c>
      <c r="O15" s="41">
        <v>0</v>
      </c>
      <c r="P15" s="41">
        <v>0</v>
      </c>
      <c r="Q15" s="146">
        <f t="shared" si="0"/>
        <v>0</v>
      </c>
      <c r="R15" s="145"/>
      <c r="S15" s="41">
        <v>0</v>
      </c>
      <c r="T15" s="41">
        <v>0</v>
      </c>
      <c r="U15" s="41">
        <v>0</v>
      </c>
      <c r="V15" s="41">
        <v>0</v>
      </c>
      <c r="W15" s="41">
        <v>0</v>
      </c>
      <c r="X15" s="147"/>
    </row>
    <row r="16" spans="1:24" ht="55.5" customHeight="1">
      <c r="A16" s="84" t="s">
        <v>542</v>
      </c>
      <c r="B16" s="84" t="s">
        <v>540</v>
      </c>
      <c r="C16" s="41" t="s">
        <v>541</v>
      </c>
      <c r="D16" s="41" t="s">
        <v>93</v>
      </c>
      <c r="E16" s="41" t="s">
        <v>280</v>
      </c>
      <c r="F16" s="41" t="s">
        <v>97</v>
      </c>
      <c r="G16" s="145"/>
      <c r="H16" s="41">
        <v>6</v>
      </c>
      <c r="I16" s="41">
        <v>4</v>
      </c>
      <c r="J16" s="41"/>
      <c r="K16" s="41"/>
      <c r="L16" s="41"/>
      <c r="M16" s="41"/>
      <c r="N16" s="41"/>
      <c r="O16" s="41"/>
      <c r="P16" s="41">
        <f>SUM('[1]2017 FOI Registry_DENR I'!I14:I17)</f>
        <v>45</v>
      </c>
      <c r="Q16" s="146">
        <f t="shared" si="0"/>
        <v>7.5</v>
      </c>
      <c r="R16" s="145"/>
      <c r="S16" s="41"/>
      <c r="T16" s="41"/>
      <c r="U16" s="41"/>
      <c r="V16" s="41"/>
      <c r="W16" s="41"/>
      <c r="X16" s="147"/>
    </row>
    <row r="17" spans="1:26" s="261" customFormat="1" ht="80.099999999999994" customHeight="1">
      <c r="A17" s="101" t="s">
        <v>543</v>
      </c>
      <c r="B17" s="101" t="s">
        <v>544</v>
      </c>
      <c r="C17" s="53" t="s">
        <v>2085</v>
      </c>
      <c r="D17" s="53" t="s">
        <v>93</v>
      </c>
      <c r="E17" s="53" t="s">
        <v>280</v>
      </c>
      <c r="F17" s="53" t="s">
        <v>97</v>
      </c>
      <c r="G17" s="148"/>
      <c r="H17" s="53">
        <v>2</v>
      </c>
      <c r="I17" s="53">
        <v>2</v>
      </c>
      <c r="J17" s="53">
        <v>0</v>
      </c>
      <c r="K17" s="53">
        <v>0</v>
      </c>
      <c r="L17" s="53">
        <v>0</v>
      </c>
      <c r="M17" s="53">
        <v>0</v>
      </c>
      <c r="N17" s="53">
        <v>0</v>
      </c>
      <c r="O17" s="53">
        <v>0</v>
      </c>
      <c r="P17" s="53">
        <v>0</v>
      </c>
      <c r="Q17" s="53">
        <v>0</v>
      </c>
      <c r="R17" s="148"/>
      <c r="S17" s="53">
        <v>0</v>
      </c>
      <c r="T17" s="53">
        <v>0</v>
      </c>
      <c r="U17" s="53">
        <v>0</v>
      </c>
      <c r="V17" s="53">
        <v>0</v>
      </c>
      <c r="W17" s="53">
        <v>0</v>
      </c>
      <c r="X17" s="148"/>
    </row>
    <row r="18" spans="1:26" s="262" customFormat="1" ht="51">
      <c r="A18" s="159" t="s">
        <v>545</v>
      </c>
      <c r="B18" s="159" t="s">
        <v>546</v>
      </c>
      <c r="C18" s="149" t="s">
        <v>2088</v>
      </c>
      <c r="D18" s="149" t="s">
        <v>93</v>
      </c>
      <c r="E18" s="149" t="s">
        <v>280</v>
      </c>
      <c r="F18" s="149" t="s">
        <v>97</v>
      </c>
      <c r="G18" s="153"/>
      <c r="H18" s="149">
        <v>1</v>
      </c>
      <c r="I18" s="149">
        <v>1</v>
      </c>
      <c r="J18" s="149">
        <v>0</v>
      </c>
      <c r="K18" s="149">
        <v>0</v>
      </c>
      <c r="L18" s="149">
        <v>0</v>
      </c>
      <c r="M18" s="149">
        <v>0</v>
      </c>
      <c r="N18" s="149">
        <v>0</v>
      </c>
      <c r="O18" s="149">
        <v>0</v>
      </c>
      <c r="P18" s="149">
        <v>0</v>
      </c>
      <c r="Q18" s="152">
        <v>0</v>
      </c>
      <c r="R18" s="153"/>
      <c r="S18" s="149">
        <v>0</v>
      </c>
      <c r="T18" s="149">
        <v>0</v>
      </c>
      <c r="U18" s="149">
        <v>1</v>
      </c>
      <c r="V18" s="149">
        <v>0</v>
      </c>
      <c r="W18" s="149">
        <v>0</v>
      </c>
      <c r="X18" s="154"/>
    </row>
    <row r="19" spans="1:26" ht="15.75" customHeight="1">
      <c r="A19" s="84" t="s">
        <v>193</v>
      </c>
      <c r="B19" s="84" t="s">
        <v>193</v>
      </c>
      <c r="C19" s="41" t="s">
        <v>194</v>
      </c>
      <c r="D19" s="41" t="s">
        <v>93</v>
      </c>
      <c r="E19" s="41" t="s">
        <v>280</v>
      </c>
      <c r="F19" s="41" t="s">
        <v>43</v>
      </c>
      <c r="G19" s="145"/>
      <c r="H19" s="41">
        <v>20</v>
      </c>
      <c r="I19" s="41">
        <v>0</v>
      </c>
      <c r="J19" s="41">
        <v>1</v>
      </c>
      <c r="K19" s="41">
        <v>0</v>
      </c>
      <c r="L19" s="41">
        <v>0</v>
      </c>
      <c r="M19" s="41">
        <v>19</v>
      </c>
      <c r="N19" s="41">
        <v>0</v>
      </c>
      <c r="O19" s="41">
        <v>0</v>
      </c>
      <c r="P19" s="41">
        <v>204</v>
      </c>
      <c r="Q19" s="146">
        <v>10.199999999999999</v>
      </c>
      <c r="R19" s="145"/>
      <c r="S19" s="41">
        <v>0</v>
      </c>
      <c r="T19" s="41">
        <v>0</v>
      </c>
      <c r="U19" s="41">
        <v>0</v>
      </c>
      <c r="V19" s="41">
        <v>0</v>
      </c>
      <c r="W19" s="41">
        <v>0</v>
      </c>
      <c r="X19" s="147"/>
    </row>
    <row r="20" spans="1:26" ht="70.5" customHeight="1">
      <c r="A20" s="84" t="s">
        <v>194</v>
      </c>
      <c r="B20" s="84" t="s">
        <v>634</v>
      </c>
      <c r="C20" s="41" t="s">
        <v>635</v>
      </c>
      <c r="D20" s="41" t="s">
        <v>93</v>
      </c>
      <c r="E20" s="41" t="s">
        <v>280</v>
      </c>
      <c r="F20" s="41" t="s">
        <v>97</v>
      </c>
      <c r="G20" s="145"/>
      <c r="H20" s="41">
        <v>35</v>
      </c>
      <c r="I20" s="41">
        <v>33</v>
      </c>
      <c r="J20" s="41">
        <v>0</v>
      </c>
      <c r="K20" s="41">
        <v>1</v>
      </c>
      <c r="L20" s="41">
        <v>0</v>
      </c>
      <c r="M20" s="41">
        <v>1</v>
      </c>
      <c r="N20" s="41">
        <v>0</v>
      </c>
      <c r="O20" s="41">
        <v>0</v>
      </c>
      <c r="P20" s="41">
        <v>132</v>
      </c>
      <c r="Q20" s="146">
        <f t="shared" ref="Q20:Q25" si="2">P20/H20</f>
        <v>3.7714285714285714</v>
      </c>
      <c r="R20" s="145"/>
      <c r="S20" s="41">
        <v>0</v>
      </c>
      <c r="T20" s="41">
        <v>0</v>
      </c>
      <c r="U20" s="41">
        <v>0</v>
      </c>
      <c r="V20" s="41">
        <v>0</v>
      </c>
      <c r="W20" s="41">
        <v>0</v>
      </c>
      <c r="X20" s="147"/>
    </row>
    <row r="21" spans="1:26" ht="89.25">
      <c r="A21" s="84" t="s">
        <v>193</v>
      </c>
      <c r="B21" s="84" t="s">
        <v>1754</v>
      </c>
      <c r="C21" s="41" t="s">
        <v>1755</v>
      </c>
      <c r="D21" s="41" t="s">
        <v>93</v>
      </c>
      <c r="E21" s="41" t="s">
        <v>280</v>
      </c>
      <c r="F21" s="41" t="s">
        <v>97</v>
      </c>
      <c r="G21" s="145"/>
      <c r="H21" s="41">
        <v>9</v>
      </c>
      <c r="I21" s="41">
        <v>9</v>
      </c>
      <c r="J21" s="41">
        <v>0</v>
      </c>
      <c r="K21" s="41">
        <v>0</v>
      </c>
      <c r="L21" s="41">
        <v>0</v>
      </c>
      <c r="M21" s="41">
        <v>0</v>
      </c>
      <c r="N21" s="41">
        <v>0</v>
      </c>
      <c r="O21" s="41">
        <v>0</v>
      </c>
      <c r="P21" s="41">
        <v>3</v>
      </c>
      <c r="Q21" s="146">
        <f t="shared" si="2"/>
        <v>0.33333333333333331</v>
      </c>
      <c r="R21" s="145"/>
      <c r="S21" s="41">
        <v>0</v>
      </c>
      <c r="T21" s="41">
        <v>0</v>
      </c>
      <c r="U21" s="41">
        <v>0</v>
      </c>
      <c r="V21" s="41">
        <v>0</v>
      </c>
      <c r="W21" s="41">
        <v>0</v>
      </c>
      <c r="X21" s="147"/>
    </row>
    <row r="22" spans="1:26" ht="54.75" customHeight="1">
      <c r="A22" s="84" t="s">
        <v>193</v>
      </c>
      <c r="B22" s="84" t="s">
        <v>1791</v>
      </c>
      <c r="C22" s="41" t="s">
        <v>1790</v>
      </c>
      <c r="D22" s="41" t="s">
        <v>93</v>
      </c>
      <c r="E22" s="41" t="s">
        <v>280</v>
      </c>
      <c r="F22" s="41" t="s">
        <v>97</v>
      </c>
      <c r="G22" s="145"/>
      <c r="H22" s="41">
        <v>3</v>
      </c>
      <c r="I22" s="41">
        <v>3</v>
      </c>
      <c r="J22" s="41"/>
      <c r="K22" s="41"/>
      <c r="L22" s="41"/>
      <c r="M22" s="41"/>
      <c r="N22" s="41"/>
      <c r="O22" s="41"/>
      <c r="P22" s="41"/>
      <c r="Q22" s="146">
        <f t="shared" si="2"/>
        <v>0</v>
      </c>
      <c r="R22" s="145"/>
      <c r="S22" s="41">
        <v>0</v>
      </c>
      <c r="T22" s="41"/>
      <c r="U22" s="41"/>
      <c r="V22" s="41"/>
      <c r="W22" s="41"/>
      <c r="X22" s="147"/>
    </row>
    <row r="23" spans="1:26" s="157" customFormat="1" ht="36.75" customHeight="1">
      <c r="A23" s="101" t="s">
        <v>193</v>
      </c>
      <c r="B23" s="160" t="s">
        <v>1558</v>
      </c>
      <c r="C23" s="155" t="s">
        <v>1557</v>
      </c>
      <c r="D23" s="155" t="s">
        <v>93</v>
      </c>
      <c r="E23" s="155" t="s">
        <v>280</v>
      </c>
      <c r="F23" s="155" t="s">
        <v>97</v>
      </c>
      <c r="G23" s="145"/>
      <c r="H23" s="155">
        <v>7</v>
      </c>
      <c r="I23" s="155">
        <v>7</v>
      </c>
      <c r="J23" s="155">
        <v>0</v>
      </c>
      <c r="K23" s="155">
        <v>0</v>
      </c>
      <c r="L23" s="155">
        <v>0</v>
      </c>
      <c r="M23" s="155">
        <v>0</v>
      </c>
      <c r="N23" s="155">
        <v>0</v>
      </c>
      <c r="O23" s="155">
        <v>0</v>
      </c>
      <c r="P23" s="155">
        <v>146</v>
      </c>
      <c r="Q23" s="155">
        <f t="shared" si="2"/>
        <v>20.857142857142858</v>
      </c>
      <c r="R23" s="156"/>
    </row>
    <row r="24" spans="1:26" s="267" customFormat="1" ht="38.25">
      <c r="A24" s="263" t="s">
        <v>193</v>
      </c>
      <c r="B24" s="263" t="s">
        <v>2064</v>
      </c>
      <c r="C24" s="73" t="s">
        <v>1934</v>
      </c>
      <c r="D24" s="73" t="s">
        <v>2065</v>
      </c>
      <c r="E24" s="73" t="s">
        <v>280</v>
      </c>
      <c r="F24" s="73" t="s">
        <v>97</v>
      </c>
      <c r="G24" s="264"/>
      <c r="H24" s="73">
        <v>12</v>
      </c>
      <c r="I24" s="73">
        <v>12</v>
      </c>
      <c r="J24" s="73">
        <v>0</v>
      </c>
      <c r="K24" s="73">
        <v>0</v>
      </c>
      <c r="L24" s="73">
        <v>0</v>
      </c>
      <c r="M24" s="73">
        <v>0</v>
      </c>
      <c r="N24" s="73">
        <v>0</v>
      </c>
      <c r="O24" s="73">
        <v>0</v>
      </c>
      <c r="P24" s="73">
        <v>16</v>
      </c>
      <c r="Q24" s="265">
        <f t="shared" si="2"/>
        <v>1.3333333333333333</v>
      </c>
      <c r="R24" s="264"/>
      <c r="S24" s="73">
        <v>0</v>
      </c>
      <c r="T24" s="73">
        <v>0</v>
      </c>
      <c r="U24" s="73">
        <v>0</v>
      </c>
      <c r="V24" s="73">
        <v>0</v>
      </c>
      <c r="W24" s="73">
        <v>0</v>
      </c>
      <c r="X24" s="266"/>
    </row>
    <row r="25" spans="1:26" ht="51">
      <c r="A25" s="63" t="s">
        <v>2876</v>
      </c>
      <c r="B25" s="63" t="s">
        <v>2876</v>
      </c>
      <c r="C25" s="63" t="s">
        <v>2877</v>
      </c>
      <c r="D25" s="63" t="s">
        <v>93</v>
      </c>
      <c r="E25" s="63" t="s">
        <v>280</v>
      </c>
      <c r="F25" s="63" t="s">
        <v>1099</v>
      </c>
      <c r="G25" s="147"/>
      <c r="H25" s="63">
        <v>31</v>
      </c>
      <c r="I25" s="63">
        <v>139</v>
      </c>
      <c r="J25" s="63">
        <v>0</v>
      </c>
      <c r="K25" s="63">
        <v>0</v>
      </c>
      <c r="L25" s="63">
        <v>0</v>
      </c>
      <c r="M25" s="63">
        <v>0</v>
      </c>
      <c r="N25" s="63">
        <v>0</v>
      </c>
      <c r="O25" s="63">
        <v>0</v>
      </c>
      <c r="P25" s="63">
        <v>72</v>
      </c>
      <c r="Q25" s="216">
        <f t="shared" si="2"/>
        <v>2.3225806451612905</v>
      </c>
      <c r="R25" s="147"/>
      <c r="S25" s="63">
        <v>0</v>
      </c>
      <c r="T25" s="63">
        <v>0</v>
      </c>
      <c r="U25" s="63">
        <v>0</v>
      </c>
      <c r="V25" s="63">
        <v>0</v>
      </c>
      <c r="W25" s="63">
        <v>0</v>
      </c>
      <c r="X25" s="147"/>
    </row>
    <row r="26" spans="1:26" ht="15.75" customHeight="1">
      <c r="A26" s="84" t="s">
        <v>193</v>
      </c>
      <c r="B26" s="84" t="s">
        <v>193</v>
      </c>
      <c r="C26" s="41" t="s">
        <v>194</v>
      </c>
      <c r="D26" s="41" t="s">
        <v>93</v>
      </c>
      <c r="E26" s="41" t="s">
        <v>361</v>
      </c>
      <c r="F26" s="41" t="s">
        <v>97</v>
      </c>
      <c r="G26" s="145"/>
      <c r="H26" s="41">
        <v>18</v>
      </c>
      <c r="I26" s="41">
        <v>18</v>
      </c>
      <c r="J26" s="41">
        <v>0</v>
      </c>
      <c r="K26" s="41">
        <v>0</v>
      </c>
      <c r="L26" s="41">
        <v>0</v>
      </c>
      <c r="M26" s="41">
        <v>0</v>
      </c>
      <c r="N26" s="41">
        <v>0</v>
      </c>
      <c r="O26" s="41">
        <v>0</v>
      </c>
      <c r="P26" s="41">
        <v>0</v>
      </c>
      <c r="Q26" s="146">
        <f t="shared" si="0"/>
        <v>0</v>
      </c>
      <c r="R26" s="145"/>
      <c r="S26" s="41">
        <v>0</v>
      </c>
      <c r="T26" s="41">
        <v>0</v>
      </c>
      <c r="U26" s="41">
        <v>0</v>
      </c>
      <c r="V26" s="41">
        <v>0</v>
      </c>
      <c r="W26" s="41">
        <v>0</v>
      </c>
      <c r="X26" s="147"/>
    </row>
    <row r="27" spans="1:26" ht="36.75" customHeight="1">
      <c r="A27" s="84" t="s">
        <v>542</v>
      </c>
      <c r="B27" s="84" t="s">
        <v>540</v>
      </c>
      <c r="C27" s="41" t="s">
        <v>541</v>
      </c>
      <c r="D27" s="41" t="s">
        <v>93</v>
      </c>
      <c r="E27" s="41" t="s">
        <v>361</v>
      </c>
      <c r="F27" s="41" t="s">
        <v>97</v>
      </c>
      <c r="G27" s="145"/>
      <c r="H27" s="41">
        <v>4</v>
      </c>
      <c r="I27" s="41">
        <v>4</v>
      </c>
      <c r="J27" s="41"/>
      <c r="K27" s="41"/>
      <c r="L27" s="41"/>
      <c r="M27" s="41"/>
      <c r="N27" s="41"/>
      <c r="O27" s="41"/>
      <c r="P27" s="41">
        <f>SUM('[1]2017 FOI Registry_DENR I'!I20:I23)</f>
        <v>76</v>
      </c>
      <c r="Q27" s="146">
        <f t="shared" si="0"/>
        <v>19</v>
      </c>
      <c r="R27" s="145"/>
      <c r="S27" s="41"/>
      <c r="T27" s="41"/>
      <c r="U27" s="41"/>
      <c r="V27" s="41"/>
      <c r="W27" s="41"/>
      <c r="X27" s="147"/>
    </row>
    <row r="28" spans="1:26" s="268" customFormat="1" ht="84.75" customHeight="1">
      <c r="A28" s="101" t="s">
        <v>543</v>
      </c>
      <c r="B28" s="101" t="s">
        <v>544</v>
      </c>
      <c r="C28" s="53" t="s">
        <v>2085</v>
      </c>
      <c r="D28" s="53" t="s">
        <v>93</v>
      </c>
      <c r="E28" s="53" t="s">
        <v>361</v>
      </c>
      <c r="F28" s="53" t="s">
        <v>97</v>
      </c>
      <c r="G28" s="148"/>
      <c r="H28" s="53">
        <v>5</v>
      </c>
      <c r="I28" s="53">
        <v>3</v>
      </c>
      <c r="J28" s="53">
        <v>0</v>
      </c>
      <c r="K28" s="53">
        <v>1</v>
      </c>
      <c r="L28" s="53">
        <v>0</v>
      </c>
      <c r="M28" s="53">
        <v>0</v>
      </c>
      <c r="N28" s="53">
        <v>0</v>
      </c>
      <c r="O28" s="53">
        <v>0</v>
      </c>
      <c r="P28" s="53">
        <v>69</v>
      </c>
      <c r="Q28" s="53">
        <v>13.8</v>
      </c>
      <c r="R28" s="148"/>
      <c r="S28" s="53">
        <v>0</v>
      </c>
      <c r="T28" s="53">
        <v>0</v>
      </c>
      <c r="U28" s="53">
        <v>0</v>
      </c>
      <c r="V28" s="53">
        <v>0</v>
      </c>
      <c r="W28" s="53">
        <v>0</v>
      </c>
      <c r="X28" s="148"/>
      <c r="Y28" s="261"/>
      <c r="Z28" s="261"/>
    </row>
    <row r="29" spans="1:26" s="262" customFormat="1" ht="51">
      <c r="A29" s="159" t="s">
        <v>545</v>
      </c>
      <c r="B29" s="159" t="s">
        <v>546</v>
      </c>
      <c r="C29" s="149" t="s">
        <v>2088</v>
      </c>
      <c r="D29" s="149" t="s">
        <v>93</v>
      </c>
      <c r="E29" s="149" t="s">
        <v>361</v>
      </c>
      <c r="F29" s="149" t="s">
        <v>97</v>
      </c>
      <c r="G29" s="153"/>
      <c r="H29" s="149">
        <v>1</v>
      </c>
      <c r="I29" s="149">
        <v>1</v>
      </c>
      <c r="J29" s="149">
        <v>0</v>
      </c>
      <c r="K29" s="149">
        <v>0</v>
      </c>
      <c r="L29" s="149">
        <v>0</v>
      </c>
      <c r="M29" s="149">
        <v>0</v>
      </c>
      <c r="N29" s="149">
        <v>0</v>
      </c>
      <c r="O29" s="149">
        <v>0</v>
      </c>
      <c r="P29" s="149">
        <v>0</v>
      </c>
      <c r="Q29" s="152">
        <v>0</v>
      </c>
      <c r="R29" s="153"/>
      <c r="S29" s="149"/>
      <c r="T29" s="149"/>
      <c r="U29" s="149"/>
      <c r="V29" s="149"/>
      <c r="W29" s="149"/>
      <c r="X29" s="154"/>
    </row>
    <row r="30" spans="1:26" ht="15.75" customHeight="1">
      <c r="A30" s="84" t="s">
        <v>193</v>
      </c>
      <c r="B30" s="84" t="s">
        <v>193</v>
      </c>
      <c r="C30" s="41" t="s">
        <v>194</v>
      </c>
      <c r="D30" s="41" t="s">
        <v>93</v>
      </c>
      <c r="E30" s="41" t="s">
        <v>361</v>
      </c>
      <c r="F30" s="41" t="s">
        <v>43</v>
      </c>
      <c r="G30" s="145"/>
      <c r="H30" s="41">
        <v>16</v>
      </c>
      <c r="I30" s="41">
        <v>0</v>
      </c>
      <c r="J30" s="41">
        <v>0</v>
      </c>
      <c r="K30" s="41">
        <v>0</v>
      </c>
      <c r="L30" s="41">
        <v>0</v>
      </c>
      <c r="M30" s="41">
        <v>16</v>
      </c>
      <c r="N30" s="41">
        <v>0</v>
      </c>
      <c r="O30" s="41">
        <v>0</v>
      </c>
      <c r="P30" s="41">
        <v>55</v>
      </c>
      <c r="Q30" s="146">
        <v>3.44</v>
      </c>
      <c r="R30" s="145"/>
      <c r="S30" s="41">
        <v>0</v>
      </c>
      <c r="T30" s="41">
        <v>0</v>
      </c>
      <c r="U30" s="41">
        <v>0</v>
      </c>
      <c r="V30" s="41">
        <v>0</v>
      </c>
      <c r="W30" s="41">
        <v>0</v>
      </c>
      <c r="X30" s="147"/>
    </row>
    <row r="31" spans="1:26" ht="67.5" customHeight="1">
      <c r="A31" s="84" t="s">
        <v>194</v>
      </c>
      <c r="B31" s="84" t="s">
        <v>634</v>
      </c>
      <c r="C31" s="41" t="s">
        <v>2086</v>
      </c>
      <c r="D31" s="41" t="s">
        <v>93</v>
      </c>
      <c r="E31" s="41" t="s">
        <v>361</v>
      </c>
      <c r="F31" s="41" t="s">
        <v>97</v>
      </c>
      <c r="G31" s="145"/>
      <c r="H31" s="41">
        <v>137</v>
      </c>
      <c r="I31" s="41">
        <v>133</v>
      </c>
      <c r="J31" s="41">
        <v>0</v>
      </c>
      <c r="K31" s="41">
        <v>1</v>
      </c>
      <c r="L31" s="41">
        <v>0</v>
      </c>
      <c r="M31" s="41">
        <v>1</v>
      </c>
      <c r="N31" s="41">
        <v>0</v>
      </c>
      <c r="O31" s="41">
        <v>0</v>
      </c>
      <c r="P31" s="41">
        <v>121</v>
      </c>
      <c r="Q31" s="146">
        <f>P31/H31</f>
        <v>0.88321167883211682</v>
      </c>
      <c r="R31" s="145"/>
      <c r="S31" s="41">
        <v>0</v>
      </c>
      <c r="T31" s="41">
        <v>0</v>
      </c>
      <c r="U31" s="41">
        <v>0</v>
      </c>
      <c r="V31" s="41">
        <v>0</v>
      </c>
      <c r="W31" s="41">
        <v>0</v>
      </c>
      <c r="X31" s="147"/>
    </row>
    <row r="32" spans="1:26" ht="89.25">
      <c r="A32" s="84" t="s">
        <v>193</v>
      </c>
      <c r="B32" s="84" t="s">
        <v>1754</v>
      </c>
      <c r="C32" s="41" t="s">
        <v>1755</v>
      </c>
      <c r="D32" s="41" t="s">
        <v>93</v>
      </c>
      <c r="E32" s="41" t="s">
        <v>361</v>
      </c>
      <c r="F32" s="41" t="s">
        <v>97</v>
      </c>
      <c r="G32" s="145"/>
      <c r="H32" s="41">
        <v>3</v>
      </c>
      <c r="I32" s="41">
        <v>3</v>
      </c>
      <c r="J32" s="41">
        <v>0</v>
      </c>
      <c r="K32" s="41">
        <v>0</v>
      </c>
      <c r="L32" s="41">
        <v>0</v>
      </c>
      <c r="M32" s="41">
        <v>0</v>
      </c>
      <c r="N32" s="41">
        <v>0</v>
      </c>
      <c r="O32" s="41">
        <v>0</v>
      </c>
      <c r="P32" s="41">
        <v>3</v>
      </c>
      <c r="Q32" s="146">
        <f>P32/H32</f>
        <v>1</v>
      </c>
      <c r="R32" s="145"/>
      <c r="S32" s="41">
        <v>0</v>
      </c>
      <c r="T32" s="41">
        <v>0</v>
      </c>
      <c r="U32" s="41">
        <v>0</v>
      </c>
      <c r="V32" s="41">
        <v>0</v>
      </c>
      <c r="W32" s="41">
        <v>0</v>
      </c>
      <c r="X32" s="147"/>
    </row>
    <row r="33" spans="1:26" ht="54.75" customHeight="1">
      <c r="A33" s="84" t="s">
        <v>193</v>
      </c>
      <c r="B33" s="84" t="s">
        <v>1791</v>
      </c>
      <c r="C33" s="41" t="s">
        <v>1790</v>
      </c>
      <c r="D33" s="41" t="s">
        <v>93</v>
      </c>
      <c r="E33" s="41" t="s">
        <v>361</v>
      </c>
      <c r="F33" s="41" t="s">
        <v>97</v>
      </c>
      <c r="G33" s="145"/>
      <c r="H33" s="41">
        <v>4</v>
      </c>
      <c r="I33" s="41">
        <v>4</v>
      </c>
      <c r="J33" s="41"/>
      <c r="K33" s="41"/>
      <c r="L33" s="41"/>
      <c r="M33" s="41"/>
      <c r="N33" s="41"/>
      <c r="O33" s="41"/>
      <c r="P33" s="41"/>
      <c r="Q33" s="146">
        <f>P33/H33</f>
        <v>0</v>
      </c>
      <c r="R33" s="145"/>
      <c r="S33" s="41">
        <v>0</v>
      </c>
      <c r="T33" s="41"/>
      <c r="U33" s="41"/>
      <c r="V33" s="41"/>
      <c r="W33" s="41"/>
      <c r="X33" s="147"/>
    </row>
    <row r="34" spans="1:26" s="267" customFormat="1" ht="15.75" customHeight="1">
      <c r="A34" s="263" t="s">
        <v>193</v>
      </c>
      <c r="B34" s="263" t="s">
        <v>2064</v>
      </c>
      <c r="C34" s="73" t="s">
        <v>1934</v>
      </c>
      <c r="D34" s="73" t="s">
        <v>2065</v>
      </c>
      <c r="E34" s="73" t="s">
        <v>361</v>
      </c>
      <c r="F34" s="73" t="s">
        <v>97</v>
      </c>
      <c r="G34" s="264"/>
      <c r="H34" s="73">
        <v>18</v>
      </c>
      <c r="I34" s="73">
        <v>18</v>
      </c>
      <c r="J34" s="73">
        <v>0</v>
      </c>
      <c r="K34" s="73">
        <v>0</v>
      </c>
      <c r="L34" s="73">
        <v>0</v>
      </c>
      <c r="M34" s="73">
        <v>0</v>
      </c>
      <c r="N34" s="73">
        <v>0</v>
      </c>
      <c r="O34" s="73">
        <v>0</v>
      </c>
      <c r="P34" s="73">
        <v>19</v>
      </c>
      <c r="Q34" s="265">
        <f>P34/H34</f>
        <v>1.0555555555555556</v>
      </c>
      <c r="R34" s="264"/>
      <c r="S34" s="73">
        <v>0</v>
      </c>
      <c r="T34" s="73">
        <v>0</v>
      </c>
      <c r="U34" s="73">
        <v>0</v>
      </c>
      <c r="V34" s="73">
        <v>0</v>
      </c>
      <c r="W34" s="73">
        <v>0</v>
      </c>
      <c r="X34" s="266"/>
    </row>
    <row r="35" spans="1:26" ht="51">
      <c r="A35" s="63" t="s">
        <v>2876</v>
      </c>
      <c r="B35" s="63" t="s">
        <v>2876</v>
      </c>
      <c r="C35" s="63" t="s">
        <v>2877</v>
      </c>
      <c r="D35" s="63" t="s">
        <v>93</v>
      </c>
      <c r="E35" s="63" t="s">
        <v>361</v>
      </c>
      <c r="F35" s="63" t="s">
        <v>1099</v>
      </c>
      <c r="G35" s="147"/>
      <c r="H35" s="63">
        <v>100</v>
      </c>
      <c r="I35" s="63">
        <v>100</v>
      </c>
      <c r="J35" s="63">
        <v>0</v>
      </c>
      <c r="K35" s="63">
        <v>0</v>
      </c>
      <c r="L35" s="63">
        <v>0</v>
      </c>
      <c r="M35" s="63">
        <v>0</v>
      </c>
      <c r="N35" s="63">
        <v>0</v>
      </c>
      <c r="O35" s="63">
        <v>0</v>
      </c>
      <c r="P35" s="63">
        <v>688</v>
      </c>
      <c r="Q35" s="216">
        <f>P35/H35</f>
        <v>6.88</v>
      </c>
      <c r="R35" s="147"/>
      <c r="S35" s="63">
        <v>0</v>
      </c>
      <c r="T35" s="63">
        <v>0</v>
      </c>
      <c r="U35" s="63">
        <v>0</v>
      </c>
      <c r="V35" s="63">
        <v>0</v>
      </c>
      <c r="W35" s="63">
        <v>0</v>
      </c>
      <c r="X35" s="147"/>
    </row>
    <row r="36" spans="1:26" ht="15.75" customHeight="1">
      <c r="A36" s="84" t="s">
        <v>193</v>
      </c>
      <c r="B36" s="84" t="s">
        <v>193</v>
      </c>
      <c r="C36" s="41" t="s">
        <v>194</v>
      </c>
      <c r="D36" s="41" t="s">
        <v>93</v>
      </c>
      <c r="E36" s="41" t="s">
        <v>421</v>
      </c>
      <c r="F36" s="41" t="s">
        <v>97</v>
      </c>
      <c r="G36" s="145"/>
      <c r="H36" s="41">
        <v>8</v>
      </c>
      <c r="I36" s="41">
        <v>8</v>
      </c>
      <c r="J36" s="41">
        <v>0</v>
      </c>
      <c r="K36" s="41">
        <v>0</v>
      </c>
      <c r="L36" s="41">
        <v>0</v>
      </c>
      <c r="M36" s="41">
        <v>0</v>
      </c>
      <c r="N36" s="41">
        <v>0</v>
      </c>
      <c r="O36" s="41">
        <v>0</v>
      </c>
      <c r="P36" s="41">
        <v>0</v>
      </c>
      <c r="Q36" s="146">
        <f t="shared" si="0"/>
        <v>0</v>
      </c>
      <c r="R36" s="145"/>
      <c r="S36" s="41">
        <v>0</v>
      </c>
      <c r="T36" s="41">
        <v>0</v>
      </c>
      <c r="U36" s="41">
        <v>0</v>
      </c>
      <c r="V36" s="41">
        <v>0</v>
      </c>
      <c r="W36" s="41">
        <v>0</v>
      </c>
      <c r="X36" s="147"/>
    </row>
    <row r="37" spans="1:26" ht="15.75" customHeight="1">
      <c r="A37" s="84" t="s">
        <v>193</v>
      </c>
      <c r="B37" s="84" t="s">
        <v>193</v>
      </c>
      <c r="C37" s="41" t="s">
        <v>194</v>
      </c>
      <c r="D37" s="41" t="s">
        <v>93</v>
      </c>
      <c r="E37" s="41" t="s">
        <v>421</v>
      </c>
      <c r="F37" s="41" t="s">
        <v>43</v>
      </c>
      <c r="G37" s="145"/>
      <c r="H37" s="41">
        <v>7</v>
      </c>
      <c r="I37" s="41">
        <v>0</v>
      </c>
      <c r="J37" s="41">
        <v>0</v>
      </c>
      <c r="K37" s="41">
        <v>0</v>
      </c>
      <c r="L37" s="41">
        <v>0</v>
      </c>
      <c r="M37" s="41">
        <v>7</v>
      </c>
      <c r="N37" s="41">
        <v>0</v>
      </c>
      <c r="O37" s="41">
        <v>0</v>
      </c>
      <c r="P37" s="41">
        <v>16</v>
      </c>
      <c r="Q37" s="146">
        <v>2.29</v>
      </c>
      <c r="R37" s="145"/>
      <c r="S37" s="41">
        <v>0</v>
      </c>
      <c r="T37" s="41">
        <v>0</v>
      </c>
      <c r="U37" s="41">
        <v>0</v>
      </c>
      <c r="V37" s="41">
        <v>0</v>
      </c>
      <c r="W37" s="41">
        <v>0</v>
      </c>
      <c r="X37" s="147"/>
    </row>
    <row r="38" spans="1:26" ht="38.25" customHeight="1">
      <c r="A38" s="84" t="s">
        <v>542</v>
      </c>
      <c r="B38" s="84" t="s">
        <v>540</v>
      </c>
      <c r="C38" s="41" t="s">
        <v>541</v>
      </c>
      <c r="D38" s="41" t="s">
        <v>93</v>
      </c>
      <c r="E38" s="41" t="s">
        <v>421</v>
      </c>
      <c r="F38" s="41" t="s">
        <v>97</v>
      </c>
      <c r="G38" s="145"/>
      <c r="H38" s="41">
        <v>4</v>
      </c>
      <c r="I38" s="41">
        <v>4</v>
      </c>
      <c r="J38" s="41"/>
      <c r="K38" s="41"/>
      <c r="L38" s="41"/>
      <c r="M38" s="41"/>
      <c r="N38" s="41"/>
      <c r="O38" s="41"/>
      <c r="P38" s="41">
        <f>SUM('[1]2017 FOI Registry_DENR I'!I27:I30)</f>
        <v>15</v>
      </c>
      <c r="Q38" s="146">
        <f t="shared" ref="Q38" si="3">P38/H38</f>
        <v>3.75</v>
      </c>
      <c r="R38" s="145"/>
      <c r="S38" s="41"/>
      <c r="T38" s="41"/>
      <c r="U38" s="41"/>
      <c r="V38" s="41"/>
      <c r="W38" s="41"/>
      <c r="X38" s="147"/>
    </row>
    <row r="39" spans="1:26" s="268" customFormat="1" ht="84.75" customHeight="1">
      <c r="A39" s="101" t="s">
        <v>543</v>
      </c>
      <c r="B39" s="101" t="s">
        <v>544</v>
      </c>
      <c r="C39" s="53" t="s">
        <v>2085</v>
      </c>
      <c r="D39" s="53" t="s">
        <v>93</v>
      </c>
      <c r="E39" s="53" t="s">
        <v>421</v>
      </c>
      <c r="F39" s="53" t="s">
        <v>97</v>
      </c>
      <c r="G39" s="148"/>
      <c r="H39" s="53">
        <v>3</v>
      </c>
      <c r="I39" s="53">
        <v>3</v>
      </c>
      <c r="J39" s="53">
        <v>0</v>
      </c>
      <c r="K39" s="53">
        <v>0</v>
      </c>
      <c r="L39" s="53">
        <v>0</v>
      </c>
      <c r="M39" s="53">
        <v>0</v>
      </c>
      <c r="N39" s="53">
        <v>0</v>
      </c>
      <c r="O39" s="53">
        <v>0</v>
      </c>
      <c r="P39" s="53">
        <v>44</v>
      </c>
      <c r="Q39" s="53">
        <v>14.6</v>
      </c>
      <c r="R39" s="148"/>
      <c r="S39" s="53">
        <v>0</v>
      </c>
      <c r="T39" s="53">
        <v>0</v>
      </c>
      <c r="U39" s="53">
        <v>0</v>
      </c>
      <c r="V39" s="53">
        <v>0</v>
      </c>
      <c r="W39" s="53">
        <v>0</v>
      </c>
      <c r="X39" s="148"/>
      <c r="Y39" s="261"/>
      <c r="Z39" s="261"/>
    </row>
    <row r="40" spans="1:26" s="262" customFormat="1" ht="38.25">
      <c r="A40" s="101" t="s">
        <v>543</v>
      </c>
      <c r="B40" s="159" t="s">
        <v>546</v>
      </c>
      <c r="C40" s="149" t="s">
        <v>2088</v>
      </c>
      <c r="D40" s="149" t="s">
        <v>93</v>
      </c>
      <c r="E40" s="149" t="s">
        <v>421</v>
      </c>
      <c r="F40" s="149" t="s">
        <v>97</v>
      </c>
      <c r="G40" s="153"/>
      <c r="H40" s="149">
        <v>0</v>
      </c>
      <c r="I40" s="149">
        <v>0</v>
      </c>
      <c r="J40" s="149">
        <v>0</v>
      </c>
      <c r="K40" s="149">
        <v>0</v>
      </c>
      <c r="L40" s="149">
        <v>0</v>
      </c>
      <c r="M40" s="149">
        <v>0</v>
      </c>
      <c r="N40" s="149">
        <v>0</v>
      </c>
      <c r="O40" s="149">
        <v>0</v>
      </c>
      <c r="P40" s="149">
        <v>0</v>
      </c>
      <c r="Q40" s="152">
        <v>0</v>
      </c>
      <c r="R40" s="153"/>
      <c r="S40" s="149"/>
      <c r="T40" s="149"/>
      <c r="U40" s="149"/>
      <c r="V40" s="149"/>
      <c r="W40" s="149"/>
      <c r="X40" s="154"/>
    </row>
    <row r="41" spans="1:26" ht="63.75" customHeight="1">
      <c r="A41" s="84"/>
      <c r="B41" s="84" t="s">
        <v>634</v>
      </c>
      <c r="C41" s="41" t="s">
        <v>2086</v>
      </c>
      <c r="D41" s="41" t="s">
        <v>93</v>
      </c>
      <c r="E41" s="41" t="s">
        <v>421</v>
      </c>
      <c r="F41" s="41" t="s">
        <v>97</v>
      </c>
      <c r="G41" s="145"/>
      <c r="H41" s="41">
        <v>116</v>
      </c>
      <c r="I41" s="41">
        <v>114</v>
      </c>
      <c r="J41" s="41">
        <v>0</v>
      </c>
      <c r="K41" s="41">
        <v>0</v>
      </c>
      <c r="L41" s="41">
        <v>0</v>
      </c>
      <c r="M41" s="41">
        <v>2</v>
      </c>
      <c r="N41" s="41">
        <v>0</v>
      </c>
      <c r="O41" s="41">
        <v>0</v>
      </c>
      <c r="P41" s="41">
        <v>20</v>
      </c>
      <c r="Q41" s="146">
        <f t="shared" ref="Q41" si="4">P41/H41</f>
        <v>0.17241379310344829</v>
      </c>
      <c r="R41" s="145"/>
      <c r="S41" s="41">
        <v>0</v>
      </c>
      <c r="T41" s="41">
        <v>0</v>
      </c>
      <c r="U41" s="41">
        <v>0</v>
      </c>
      <c r="V41" s="41">
        <v>0</v>
      </c>
      <c r="W41" s="41">
        <v>0</v>
      </c>
      <c r="X41" s="147"/>
    </row>
    <row r="42" spans="1:26" ht="51">
      <c r="A42" s="84" t="s">
        <v>193</v>
      </c>
      <c r="B42" s="84" t="s">
        <v>656</v>
      </c>
      <c r="C42" s="45" t="s">
        <v>2087</v>
      </c>
      <c r="D42" s="45" t="s">
        <v>93</v>
      </c>
      <c r="E42" s="45" t="s">
        <v>421</v>
      </c>
      <c r="F42" s="45" t="s">
        <v>97</v>
      </c>
      <c r="G42" s="145"/>
      <c r="H42" s="45">
        <v>4</v>
      </c>
      <c r="I42" s="45">
        <v>4</v>
      </c>
      <c r="J42" s="45">
        <v>0</v>
      </c>
      <c r="K42" s="45">
        <v>0</v>
      </c>
      <c r="L42" s="45">
        <v>0</v>
      </c>
      <c r="M42" s="45">
        <v>0</v>
      </c>
      <c r="N42" s="45">
        <v>0</v>
      </c>
      <c r="O42" s="45">
        <v>0</v>
      </c>
      <c r="P42" s="45">
        <v>90</v>
      </c>
      <c r="Q42" s="78"/>
      <c r="R42" s="145"/>
      <c r="S42" s="45">
        <v>0</v>
      </c>
      <c r="T42" s="45">
        <v>0</v>
      </c>
      <c r="U42" s="45">
        <v>0</v>
      </c>
      <c r="V42" s="45">
        <v>0</v>
      </c>
      <c r="W42" s="45">
        <v>0</v>
      </c>
      <c r="X42" s="145"/>
    </row>
    <row r="43" spans="1:26" ht="89.25">
      <c r="A43" s="84" t="s">
        <v>193</v>
      </c>
      <c r="B43" s="84" t="s">
        <v>1754</v>
      </c>
      <c r="C43" s="41" t="s">
        <v>1755</v>
      </c>
      <c r="D43" s="41" t="s">
        <v>93</v>
      </c>
      <c r="E43" s="41" t="s">
        <v>421</v>
      </c>
      <c r="F43" s="41" t="s">
        <v>97</v>
      </c>
      <c r="G43" s="145"/>
      <c r="H43" s="41">
        <v>3</v>
      </c>
      <c r="I43" s="41">
        <v>3</v>
      </c>
      <c r="J43" s="41">
        <v>0</v>
      </c>
      <c r="K43" s="41">
        <v>0</v>
      </c>
      <c r="L43" s="41">
        <v>0</v>
      </c>
      <c r="M43" s="41">
        <v>0</v>
      </c>
      <c r="N43" s="41">
        <v>0</v>
      </c>
      <c r="O43" s="41">
        <v>0</v>
      </c>
      <c r="P43" s="41">
        <v>2</v>
      </c>
      <c r="Q43" s="146">
        <f>P43/H43</f>
        <v>0.66666666666666663</v>
      </c>
      <c r="R43" s="145"/>
      <c r="S43" s="41">
        <v>0</v>
      </c>
      <c r="T43" s="41">
        <v>0</v>
      </c>
      <c r="U43" s="41">
        <v>0</v>
      </c>
      <c r="V43" s="41">
        <v>0</v>
      </c>
      <c r="W43" s="41">
        <v>0</v>
      </c>
      <c r="X43" s="147"/>
    </row>
    <row r="44" spans="1:26" ht="54.75" customHeight="1">
      <c r="A44" s="84" t="s">
        <v>193</v>
      </c>
      <c r="B44" s="84" t="s">
        <v>1791</v>
      </c>
      <c r="C44" s="41" t="s">
        <v>1790</v>
      </c>
      <c r="D44" s="41" t="s">
        <v>93</v>
      </c>
      <c r="E44" s="41" t="s">
        <v>421</v>
      </c>
      <c r="F44" s="41" t="s">
        <v>97</v>
      </c>
      <c r="G44" s="145"/>
      <c r="H44" s="41">
        <v>3</v>
      </c>
      <c r="I44" s="41">
        <v>3</v>
      </c>
      <c r="J44" s="41"/>
      <c r="K44" s="41"/>
      <c r="L44" s="41"/>
      <c r="M44" s="41"/>
      <c r="N44" s="41"/>
      <c r="O44" s="41"/>
      <c r="P44" s="41"/>
      <c r="Q44" s="146">
        <f>P44/H44</f>
        <v>0</v>
      </c>
      <c r="R44" s="145"/>
      <c r="S44" s="41">
        <v>0</v>
      </c>
      <c r="T44" s="41"/>
      <c r="U44" s="41"/>
      <c r="V44" s="41"/>
      <c r="W44" s="41"/>
      <c r="X44" s="147"/>
    </row>
    <row r="45" spans="1:26" ht="54.75" customHeight="1">
      <c r="A45" s="84" t="s">
        <v>193</v>
      </c>
      <c r="B45" s="84" t="s">
        <v>2133</v>
      </c>
      <c r="C45" s="41" t="s">
        <v>2134</v>
      </c>
      <c r="D45" s="41" t="s">
        <v>93</v>
      </c>
      <c r="E45" s="41" t="s">
        <v>421</v>
      </c>
      <c r="F45" s="41" t="s">
        <v>97</v>
      </c>
      <c r="G45" s="145"/>
      <c r="H45" s="41">
        <v>428</v>
      </c>
      <c r="I45" s="41">
        <v>323</v>
      </c>
      <c r="J45" s="41"/>
      <c r="K45" s="41"/>
      <c r="L45" s="41">
        <v>2</v>
      </c>
      <c r="M45" s="41">
        <v>2</v>
      </c>
      <c r="N45" s="41">
        <v>49</v>
      </c>
      <c r="O45" s="41">
        <v>1715</v>
      </c>
      <c r="P45" s="41">
        <v>1715</v>
      </c>
      <c r="Q45" s="146">
        <v>30.03</v>
      </c>
      <c r="R45" s="145"/>
      <c r="S45" s="41">
        <v>0</v>
      </c>
      <c r="T45" s="41"/>
      <c r="U45" s="41"/>
      <c r="V45" s="41"/>
      <c r="W45" s="41"/>
      <c r="X45" s="147"/>
    </row>
    <row r="46" spans="1:26" s="267" customFormat="1" ht="38.25">
      <c r="A46" s="263" t="s">
        <v>193</v>
      </c>
      <c r="B46" s="263" t="s">
        <v>2064</v>
      </c>
      <c r="C46" s="73" t="s">
        <v>1934</v>
      </c>
      <c r="D46" s="73" t="s">
        <v>2065</v>
      </c>
      <c r="E46" s="73" t="s">
        <v>421</v>
      </c>
      <c r="F46" s="73" t="s">
        <v>97</v>
      </c>
      <c r="G46" s="264"/>
      <c r="H46" s="73">
        <v>9</v>
      </c>
      <c r="I46" s="73">
        <v>9</v>
      </c>
      <c r="J46" s="73">
        <v>0</v>
      </c>
      <c r="K46" s="73">
        <v>0</v>
      </c>
      <c r="L46" s="73">
        <v>0</v>
      </c>
      <c r="M46" s="73">
        <v>0</v>
      </c>
      <c r="N46" s="73">
        <v>0</v>
      </c>
      <c r="O46" s="73">
        <v>0</v>
      </c>
      <c r="P46" s="73">
        <v>14</v>
      </c>
      <c r="Q46" s="265">
        <f>P46/H46</f>
        <v>1.5555555555555556</v>
      </c>
      <c r="R46" s="264"/>
      <c r="S46" s="73">
        <v>0</v>
      </c>
      <c r="T46" s="73">
        <v>0</v>
      </c>
      <c r="U46" s="73">
        <v>0</v>
      </c>
      <c r="V46" s="73">
        <v>0</v>
      </c>
      <c r="W46" s="73">
        <v>0</v>
      </c>
      <c r="X46" s="266"/>
    </row>
    <row r="47" spans="1:26" ht="51">
      <c r="A47" s="63" t="s">
        <v>2876</v>
      </c>
      <c r="B47" s="63" t="s">
        <v>2876</v>
      </c>
      <c r="C47" s="63" t="s">
        <v>2877</v>
      </c>
      <c r="D47" s="63" t="s">
        <v>93</v>
      </c>
      <c r="E47" s="63" t="s">
        <v>421</v>
      </c>
      <c r="F47" s="63" t="s">
        <v>1099</v>
      </c>
      <c r="G47" s="147"/>
      <c r="H47" s="63">
        <v>252</v>
      </c>
      <c r="I47" s="63">
        <v>251</v>
      </c>
      <c r="J47" s="63">
        <v>0</v>
      </c>
      <c r="K47" s="63">
        <v>0</v>
      </c>
      <c r="L47" s="63">
        <v>1</v>
      </c>
      <c r="M47" s="63">
        <v>0</v>
      </c>
      <c r="N47" s="63">
        <v>0</v>
      </c>
      <c r="O47" s="63">
        <v>0</v>
      </c>
      <c r="P47" s="63">
        <v>846</v>
      </c>
      <c r="Q47" s="216">
        <f t="shared" ref="Q47" si="5">P47/H47</f>
        <v>3.3571428571428572</v>
      </c>
      <c r="R47" s="147"/>
      <c r="S47" s="63">
        <v>0</v>
      </c>
      <c r="T47" s="63">
        <v>0</v>
      </c>
      <c r="U47" s="63">
        <v>0</v>
      </c>
      <c r="V47" s="63">
        <v>0</v>
      </c>
      <c r="W47" s="63">
        <v>0</v>
      </c>
      <c r="X47" s="147"/>
    </row>
    <row r="48" spans="1:26" ht="15.75" customHeight="1">
      <c r="A48" s="244" t="s">
        <v>193</v>
      </c>
      <c r="B48" s="84" t="s">
        <v>193</v>
      </c>
      <c r="C48" s="41" t="s">
        <v>194</v>
      </c>
      <c r="D48" s="41" t="s">
        <v>93</v>
      </c>
      <c r="E48" s="41" t="s">
        <v>95</v>
      </c>
      <c r="F48" s="41" t="s">
        <v>43</v>
      </c>
      <c r="G48" s="145"/>
      <c r="H48" s="41">
        <v>17</v>
      </c>
      <c r="I48" s="41">
        <v>1</v>
      </c>
      <c r="J48" s="41">
        <v>1</v>
      </c>
      <c r="K48" s="41">
        <v>0</v>
      </c>
      <c r="L48" s="41">
        <v>0</v>
      </c>
      <c r="M48" s="41">
        <v>9</v>
      </c>
      <c r="N48" s="41">
        <v>0</v>
      </c>
      <c r="O48" s="41">
        <v>0</v>
      </c>
      <c r="P48" s="41">
        <v>54</v>
      </c>
      <c r="Q48" s="146">
        <f>P48/H48</f>
        <v>3.1764705882352939</v>
      </c>
      <c r="R48" s="145"/>
      <c r="S48" s="41">
        <v>0</v>
      </c>
      <c r="T48" s="41">
        <v>0</v>
      </c>
      <c r="U48" s="41">
        <v>3</v>
      </c>
      <c r="V48" s="41">
        <v>0</v>
      </c>
      <c r="W48" s="41">
        <v>0</v>
      </c>
      <c r="X48" s="147"/>
    </row>
    <row r="49" spans="1:24" ht="15.75" customHeight="1">
      <c r="A49" s="244" t="s">
        <v>193</v>
      </c>
      <c r="B49" s="84" t="s">
        <v>193</v>
      </c>
      <c r="C49" s="41" t="s">
        <v>194</v>
      </c>
      <c r="D49" s="41" t="s">
        <v>93</v>
      </c>
      <c r="E49" s="41" t="s">
        <v>95</v>
      </c>
      <c r="F49" s="41" t="s">
        <v>97</v>
      </c>
      <c r="G49" s="145"/>
      <c r="H49" s="41">
        <v>16</v>
      </c>
      <c r="I49" s="41">
        <v>16</v>
      </c>
      <c r="J49" s="41">
        <v>0</v>
      </c>
      <c r="K49" s="41">
        <v>0</v>
      </c>
      <c r="L49" s="41">
        <v>0</v>
      </c>
      <c r="M49" s="41">
        <v>0</v>
      </c>
      <c r="N49" s="41">
        <v>0</v>
      </c>
      <c r="O49" s="41">
        <v>0</v>
      </c>
      <c r="P49" s="41">
        <v>0</v>
      </c>
      <c r="Q49" s="146">
        <v>0</v>
      </c>
      <c r="R49" s="145"/>
      <c r="S49" s="41">
        <v>0</v>
      </c>
      <c r="T49" s="41">
        <v>0</v>
      </c>
      <c r="U49" s="41">
        <v>0</v>
      </c>
      <c r="V49" s="41">
        <v>0</v>
      </c>
      <c r="W49" s="41">
        <v>0</v>
      </c>
      <c r="X49" s="147"/>
    </row>
    <row r="50" spans="1:24" ht="54.75" customHeight="1">
      <c r="A50" s="84" t="s">
        <v>193</v>
      </c>
      <c r="B50" s="84" t="s">
        <v>1791</v>
      </c>
      <c r="C50" s="41" t="s">
        <v>1790</v>
      </c>
      <c r="D50" s="41" t="s">
        <v>93</v>
      </c>
      <c r="E50" s="41" t="s">
        <v>95</v>
      </c>
      <c r="F50" s="41" t="s">
        <v>97</v>
      </c>
      <c r="G50" s="145"/>
      <c r="H50" s="41">
        <v>1</v>
      </c>
      <c r="I50" s="41">
        <v>1</v>
      </c>
      <c r="J50" s="41">
        <v>0</v>
      </c>
      <c r="K50" s="41">
        <v>0</v>
      </c>
      <c r="L50" s="41">
        <v>0</v>
      </c>
      <c r="M50" s="41">
        <v>0</v>
      </c>
      <c r="N50" s="41"/>
      <c r="O50" s="41">
        <v>1</v>
      </c>
      <c r="P50" s="41">
        <v>0</v>
      </c>
      <c r="Q50" s="146">
        <f t="shared" ref="Q50:Q51" si="6">P50/H50</f>
        <v>0</v>
      </c>
      <c r="R50" s="145"/>
      <c r="S50" s="41">
        <v>0</v>
      </c>
      <c r="T50" s="41">
        <v>0</v>
      </c>
      <c r="U50" s="41">
        <v>0</v>
      </c>
      <c r="V50" s="41">
        <v>0</v>
      </c>
      <c r="W50" s="41"/>
      <c r="X50" s="147"/>
    </row>
    <row r="51" spans="1:24" s="222" customFormat="1" ht="38.25">
      <c r="A51" s="45" t="s">
        <v>193</v>
      </c>
      <c r="B51" s="45" t="s">
        <v>491</v>
      </c>
      <c r="C51" s="45" t="s">
        <v>194</v>
      </c>
      <c r="D51" s="269" t="s">
        <v>93</v>
      </c>
      <c r="E51" s="269" t="s">
        <v>95</v>
      </c>
      <c r="F51" s="45" t="s">
        <v>97</v>
      </c>
      <c r="G51" s="145"/>
      <c r="H51" s="45">
        <v>1</v>
      </c>
      <c r="I51" s="45">
        <v>1</v>
      </c>
      <c r="J51" s="45">
        <v>0</v>
      </c>
      <c r="K51" s="45">
        <v>0</v>
      </c>
      <c r="L51" s="45">
        <v>0</v>
      </c>
      <c r="M51" s="45">
        <v>0</v>
      </c>
      <c r="N51" s="45">
        <v>0</v>
      </c>
      <c r="O51" s="45">
        <v>0</v>
      </c>
      <c r="P51" s="45">
        <v>0</v>
      </c>
      <c r="Q51" s="78">
        <f t="shared" si="6"/>
        <v>0</v>
      </c>
      <c r="R51" s="145"/>
      <c r="S51" s="269">
        <v>0</v>
      </c>
      <c r="T51" s="269">
        <v>0</v>
      </c>
      <c r="U51" s="269">
        <v>0</v>
      </c>
      <c r="V51" s="269">
        <v>0</v>
      </c>
      <c r="W51" s="269">
        <v>0</v>
      </c>
      <c r="X51" s="147"/>
    </row>
    <row r="52" spans="1:24" s="283" customFormat="1" ht="38.25">
      <c r="A52" s="149" t="s">
        <v>194</v>
      </c>
      <c r="B52" s="149" t="s">
        <v>546</v>
      </c>
      <c r="C52" s="149" t="s">
        <v>3283</v>
      </c>
      <c r="D52" s="149" t="s">
        <v>93</v>
      </c>
      <c r="E52" s="149" t="s">
        <v>95</v>
      </c>
      <c r="F52" s="282" t="s">
        <v>97</v>
      </c>
      <c r="G52" s="151"/>
      <c r="H52" s="149">
        <v>7</v>
      </c>
      <c r="I52" s="149">
        <v>7</v>
      </c>
      <c r="J52" s="149">
        <v>0</v>
      </c>
      <c r="K52" s="149">
        <v>0</v>
      </c>
      <c r="L52" s="149">
        <v>0</v>
      </c>
      <c r="M52" s="149">
        <v>0</v>
      </c>
      <c r="N52" s="149">
        <v>0</v>
      </c>
      <c r="O52" s="149">
        <v>0</v>
      </c>
      <c r="P52" s="149">
        <v>5</v>
      </c>
      <c r="Q52" s="152">
        <v>1</v>
      </c>
      <c r="R52" s="153"/>
      <c r="S52" s="149">
        <v>0</v>
      </c>
      <c r="T52" s="149">
        <v>0</v>
      </c>
      <c r="U52" s="149">
        <v>0</v>
      </c>
      <c r="V52" s="149">
        <v>0</v>
      </c>
      <c r="W52" s="149">
        <v>0</v>
      </c>
      <c r="X52" s="154"/>
    </row>
    <row r="53" spans="1:24" customFormat="1" ht="89.25">
      <c r="A53" s="318" t="s">
        <v>193</v>
      </c>
      <c r="B53" s="318" t="s">
        <v>1754</v>
      </c>
      <c r="C53" s="318" t="s">
        <v>1755</v>
      </c>
      <c r="D53" s="318" t="s">
        <v>93</v>
      </c>
      <c r="E53" s="318" t="s">
        <v>95</v>
      </c>
      <c r="F53" s="319" t="s">
        <v>97</v>
      </c>
      <c r="G53" s="320"/>
      <c r="H53" s="321">
        <v>7</v>
      </c>
      <c r="I53" s="321">
        <v>5</v>
      </c>
      <c r="J53" s="321">
        <v>0</v>
      </c>
      <c r="K53" s="321">
        <v>0</v>
      </c>
      <c r="L53" s="321">
        <v>2</v>
      </c>
      <c r="M53" s="321">
        <v>0</v>
      </c>
      <c r="N53" s="321">
        <v>0</v>
      </c>
      <c r="O53" s="321">
        <v>0</v>
      </c>
      <c r="P53" s="321">
        <v>10</v>
      </c>
      <c r="Q53" s="322">
        <f>10/7</f>
        <v>1.4285714285714286</v>
      </c>
      <c r="R53" s="320"/>
      <c r="S53" s="321">
        <v>0</v>
      </c>
      <c r="T53" s="321">
        <v>0</v>
      </c>
      <c r="U53" s="321">
        <v>0</v>
      </c>
      <c r="V53" s="321">
        <v>0</v>
      </c>
      <c r="W53" s="321">
        <v>0</v>
      </c>
      <c r="X53" s="323"/>
    </row>
    <row r="54" spans="1:24" ht="15.75" customHeight="1">
      <c r="A54" s="244" t="s">
        <v>193</v>
      </c>
      <c r="B54" s="84" t="s">
        <v>193</v>
      </c>
      <c r="C54" s="41" t="s">
        <v>194</v>
      </c>
      <c r="D54" s="41" t="s">
        <v>93</v>
      </c>
      <c r="E54" s="41" t="s">
        <v>148</v>
      </c>
      <c r="F54" s="41" t="s">
        <v>43</v>
      </c>
      <c r="G54" s="145"/>
      <c r="H54" s="41">
        <v>13</v>
      </c>
      <c r="I54" s="41">
        <v>0</v>
      </c>
      <c r="J54" s="41">
        <v>1</v>
      </c>
      <c r="K54" s="41">
        <v>0</v>
      </c>
      <c r="L54" s="41">
        <v>0</v>
      </c>
      <c r="M54" s="41">
        <v>11</v>
      </c>
      <c r="N54" s="41">
        <v>0</v>
      </c>
      <c r="O54" s="41">
        <v>0</v>
      </c>
      <c r="P54" s="41">
        <v>47</v>
      </c>
      <c r="Q54" s="146">
        <f t="shared" ref="Q54" si="7">P54/H54</f>
        <v>3.6153846153846154</v>
      </c>
      <c r="R54" s="145"/>
      <c r="S54" s="41">
        <v>0</v>
      </c>
      <c r="T54" s="41">
        <v>0</v>
      </c>
      <c r="U54" s="41">
        <v>1</v>
      </c>
      <c r="V54" s="41">
        <v>0</v>
      </c>
      <c r="W54" s="41">
        <v>0</v>
      </c>
      <c r="X54" s="147"/>
    </row>
    <row r="55" spans="1:24" ht="54.75" customHeight="1">
      <c r="A55" s="84" t="s">
        <v>193</v>
      </c>
      <c r="B55" s="84" t="s">
        <v>1791</v>
      </c>
      <c r="C55" s="41" t="s">
        <v>1790</v>
      </c>
      <c r="D55" s="41" t="s">
        <v>93</v>
      </c>
      <c r="E55" s="41" t="s">
        <v>148</v>
      </c>
      <c r="F55" s="41" t="s">
        <v>97</v>
      </c>
      <c r="G55" s="145"/>
      <c r="H55" s="41">
        <v>8</v>
      </c>
      <c r="I55" s="41">
        <v>8</v>
      </c>
      <c r="J55" s="41">
        <v>0</v>
      </c>
      <c r="K55" s="41">
        <v>0</v>
      </c>
      <c r="L55" s="41">
        <v>0</v>
      </c>
      <c r="M55" s="41">
        <v>0</v>
      </c>
      <c r="N55" s="41">
        <v>0</v>
      </c>
      <c r="O55" s="41">
        <v>8</v>
      </c>
      <c r="P55" s="41">
        <v>0</v>
      </c>
      <c r="Q55" s="146">
        <f t="shared" ref="Q55:Q56" si="8">P55/H55</f>
        <v>0</v>
      </c>
      <c r="R55" s="145"/>
      <c r="S55" s="41">
        <v>0</v>
      </c>
      <c r="T55" s="41">
        <v>0</v>
      </c>
      <c r="U55" s="41">
        <v>0</v>
      </c>
      <c r="V55" s="41">
        <v>0</v>
      </c>
      <c r="W55" s="41"/>
      <c r="X55" s="147"/>
    </row>
    <row r="56" spans="1:24" s="222" customFormat="1" ht="38.25">
      <c r="A56" s="45" t="s">
        <v>193</v>
      </c>
      <c r="B56" s="45" t="s">
        <v>491</v>
      </c>
      <c r="C56" s="45" t="s">
        <v>194</v>
      </c>
      <c r="D56" s="269" t="s">
        <v>93</v>
      </c>
      <c r="E56" s="269" t="s">
        <v>148</v>
      </c>
      <c r="F56" s="45" t="s">
        <v>97</v>
      </c>
      <c r="G56" s="145"/>
      <c r="H56" s="45">
        <v>4</v>
      </c>
      <c r="I56" s="45">
        <v>4</v>
      </c>
      <c r="J56" s="45">
        <v>0</v>
      </c>
      <c r="K56" s="45">
        <v>0</v>
      </c>
      <c r="L56" s="45">
        <v>0</v>
      </c>
      <c r="M56" s="45">
        <v>0</v>
      </c>
      <c r="N56" s="45">
        <v>0</v>
      </c>
      <c r="O56" s="45">
        <v>0</v>
      </c>
      <c r="P56" s="45">
        <v>0</v>
      </c>
      <c r="Q56" s="78">
        <f t="shared" si="8"/>
        <v>0</v>
      </c>
      <c r="R56" s="145"/>
      <c r="S56" s="269">
        <v>0</v>
      </c>
      <c r="T56" s="269">
        <v>0</v>
      </c>
      <c r="U56" s="269">
        <v>0</v>
      </c>
      <c r="V56" s="269">
        <v>0</v>
      </c>
      <c r="W56" s="269">
        <v>0</v>
      </c>
      <c r="X56" s="145"/>
    </row>
    <row r="57" spans="1:24" s="283" customFormat="1" ht="40.5" customHeight="1">
      <c r="A57" s="149" t="s">
        <v>194</v>
      </c>
      <c r="B57" s="149" t="s">
        <v>546</v>
      </c>
      <c r="C57" s="149" t="s">
        <v>3283</v>
      </c>
      <c r="D57" s="149" t="s">
        <v>93</v>
      </c>
      <c r="E57" s="269" t="s">
        <v>148</v>
      </c>
      <c r="F57" s="282" t="s">
        <v>97</v>
      </c>
      <c r="G57" s="153"/>
      <c r="H57" s="149">
        <v>4</v>
      </c>
      <c r="I57" s="149">
        <v>4</v>
      </c>
      <c r="J57" s="149">
        <v>0</v>
      </c>
      <c r="K57" s="149">
        <v>0</v>
      </c>
      <c r="L57" s="149">
        <v>0</v>
      </c>
      <c r="M57" s="149">
        <v>0</v>
      </c>
      <c r="N57" s="149">
        <v>0</v>
      </c>
      <c r="O57" s="149">
        <v>0</v>
      </c>
      <c r="P57" s="149">
        <v>1</v>
      </c>
      <c r="Q57" s="152">
        <v>1</v>
      </c>
      <c r="R57" s="153"/>
      <c r="S57" s="149">
        <v>1</v>
      </c>
      <c r="T57" s="149">
        <v>0</v>
      </c>
      <c r="U57" s="149">
        <v>0</v>
      </c>
      <c r="V57" s="149">
        <v>0</v>
      </c>
      <c r="W57" s="149">
        <v>0</v>
      </c>
      <c r="X57" s="154"/>
    </row>
    <row r="58" spans="1:24" customFormat="1" ht="89.25">
      <c r="A58" s="318" t="s">
        <v>193</v>
      </c>
      <c r="B58" s="318" t="s">
        <v>1754</v>
      </c>
      <c r="C58" s="318" t="s">
        <v>1755</v>
      </c>
      <c r="D58" s="318" t="s">
        <v>93</v>
      </c>
      <c r="E58" s="321" t="s">
        <v>148</v>
      </c>
      <c r="F58" s="324" t="s">
        <v>97</v>
      </c>
      <c r="G58" s="320"/>
      <c r="H58" s="321">
        <v>12</v>
      </c>
      <c r="I58" s="321">
        <v>10</v>
      </c>
      <c r="J58" s="321">
        <v>0</v>
      </c>
      <c r="K58" s="321">
        <v>0</v>
      </c>
      <c r="L58" s="321">
        <v>0</v>
      </c>
      <c r="M58" s="321">
        <v>2</v>
      </c>
      <c r="N58" s="321">
        <v>0</v>
      </c>
      <c r="O58" s="321">
        <v>0</v>
      </c>
      <c r="P58" s="321">
        <v>23</v>
      </c>
      <c r="Q58" s="322">
        <f>23/12</f>
        <v>1.9166666666666667</v>
      </c>
      <c r="R58" s="320"/>
      <c r="S58" s="321">
        <v>0</v>
      </c>
      <c r="T58" s="321">
        <v>0</v>
      </c>
      <c r="U58" s="321">
        <v>0</v>
      </c>
      <c r="V58" s="321">
        <v>0</v>
      </c>
      <c r="W58" s="321">
        <v>0</v>
      </c>
      <c r="X58" s="323"/>
    </row>
    <row r="59" spans="1:24" ht="15.75" customHeight="1">
      <c r="A59" s="244" t="s">
        <v>193</v>
      </c>
      <c r="B59" s="84" t="s">
        <v>193</v>
      </c>
      <c r="C59" s="41" t="s">
        <v>194</v>
      </c>
      <c r="D59" s="41" t="s">
        <v>93</v>
      </c>
      <c r="E59" s="41" t="s">
        <v>2883</v>
      </c>
      <c r="F59" s="41" t="s">
        <v>43</v>
      </c>
      <c r="G59" s="145"/>
      <c r="H59" s="41">
        <v>19</v>
      </c>
      <c r="I59" s="41">
        <v>19</v>
      </c>
      <c r="J59" s="41">
        <v>0</v>
      </c>
      <c r="K59" s="41">
        <v>0</v>
      </c>
      <c r="L59" s="41">
        <v>0</v>
      </c>
      <c r="M59" s="41">
        <v>0</v>
      </c>
      <c r="N59" s="41">
        <v>0</v>
      </c>
      <c r="O59" s="41">
        <v>0</v>
      </c>
      <c r="P59" s="41">
        <v>0</v>
      </c>
      <c r="Q59" s="146">
        <v>0</v>
      </c>
      <c r="R59" s="145"/>
      <c r="S59" s="41">
        <v>0</v>
      </c>
      <c r="T59" s="41">
        <v>0</v>
      </c>
      <c r="U59" s="41">
        <v>0</v>
      </c>
      <c r="V59" s="41">
        <v>0</v>
      </c>
      <c r="W59" s="41">
        <v>0</v>
      </c>
      <c r="X59" s="147"/>
    </row>
    <row r="60" spans="1:24" s="222" customFormat="1" ht="15.75" customHeight="1">
      <c r="A60" s="244" t="s">
        <v>193</v>
      </c>
      <c r="B60" s="41" t="s">
        <v>193</v>
      </c>
      <c r="C60" s="41" t="s">
        <v>194</v>
      </c>
      <c r="D60" s="41" t="s">
        <v>93</v>
      </c>
      <c r="E60" s="41" t="s">
        <v>2883</v>
      </c>
      <c r="F60" s="41" t="s">
        <v>97</v>
      </c>
      <c r="G60" s="219"/>
      <c r="H60" s="218">
        <v>14</v>
      </c>
      <c r="I60" s="218">
        <v>14</v>
      </c>
      <c r="J60" s="218">
        <v>0</v>
      </c>
      <c r="K60" s="218">
        <v>0</v>
      </c>
      <c r="L60" s="218">
        <v>0</v>
      </c>
      <c r="M60" s="218">
        <v>0</v>
      </c>
      <c r="N60" s="218">
        <v>0</v>
      </c>
      <c r="O60" s="218">
        <v>0</v>
      </c>
      <c r="P60" s="218">
        <v>0</v>
      </c>
      <c r="Q60" s="220">
        <v>0</v>
      </c>
      <c r="R60" s="219"/>
      <c r="S60" s="218">
        <v>0</v>
      </c>
      <c r="T60" s="218">
        <v>0</v>
      </c>
      <c r="U60" s="218">
        <v>0</v>
      </c>
      <c r="V60" s="218">
        <v>0</v>
      </c>
      <c r="W60" s="218">
        <v>0</v>
      </c>
      <c r="X60" s="221"/>
    </row>
    <row r="61" spans="1:24" ht="54.75" customHeight="1">
      <c r="A61" s="84" t="s">
        <v>193</v>
      </c>
      <c r="B61" s="84" t="s">
        <v>1791</v>
      </c>
      <c r="C61" s="41" t="s">
        <v>1790</v>
      </c>
      <c r="D61" s="41" t="s">
        <v>93</v>
      </c>
      <c r="E61" s="41" t="s">
        <v>2883</v>
      </c>
      <c r="F61" s="41" t="s">
        <v>97</v>
      </c>
      <c r="G61" s="145"/>
      <c r="H61" s="41">
        <v>6</v>
      </c>
      <c r="I61" s="41">
        <v>6</v>
      </c>
      <c r="J61" s="41">
        <v>0</v>
      </c>
      <c r="K61" s="41">
        <v>0</v>
      </c>
      <c r="L61" s="41">
        <v>0</v>
      </c>
      <c r="M61" s="41">
        <v>0</v>
      </c>
      <c r="N61" s="41">
        <v>0</v>
      </c>
      <c r="O61" s="41">
        <v>6</v>
      </c>
      <c r="P61" s="41">
        <v>0</v>
      </c>
      <c r="Q61" s="146">
        <f>P61/H61</f>
        <v>0</v>
      </c>
      <c r="R61" s="145"/>
      <c r="S61" s="41">
        <v>0</v>
      </c>
      <c r="T61" s="41">
        <v>0</v>
      </c>
      <c r="U61" s="41">
        <v>0</v>
      </c>
      <c r="V61" s="41">
        <v>0</v>
      </c>
      <c r="W61" s="41">
        <v>0</v>
      </c>
      <c r="X61" s="147"/>
    </row>
    <row r="62" spans="1:24" s="222" customFormat="1" ht="38.25">
      <c r="A62" s="45" t="s">
        <v>193</v>
      </c>
      <c r="B62" s="45" t="s">
        <v>491</v>
      </c>
      <c r="C62" s="45" t="s">
        <v>194</v>
      </c>
      <c r="D62" s="269" t="s">
        <v>93</v>
      </c>
      <c r="E62" s="269" t="s">
        <v>2883</v>
      </c>
      <c r="F62" s="45" t="s">
        <v>97</v>
      </c>
      <c r="G62" s="145"/>
      <c r="H62" s="45">
        <v>9</v>
      </c>
      <c r="I62" s="45">
        <v>9</v>
      </c>
      <c r="J62" s="45">
        <v>0</v>
      </c>
      <c r="K62" s="45">
        <v>0</v>
      </c>
      <c r="L62" s="45">
        <v>0</v>
      </c>
      <c r="M62" s="45">
        <v>0</v>
      </c>
      <c r="N62" s="45">
        <v>0</v>
      </c>
      <c r="O62" s="45">
        <v>0</v>
      </c>
      <c r="P62" s="45">
        <v>0</v>
      </c>
      <c r="Q62" s="78">
        <v>0</v>
      </c>
      <c r="R62" s="145"/>
      <c r="S62" s="269">
        <v>0</v>
      </c>
      <c r="T62" s="269">
        <v>0</v>
      </c>
      <c r="U62" s="269">
        <v>0</v>
      </c>
      <c r="V62" s="269">
        <v>0</v>
      </c>
      <c r="W62" s="269">
        <v>0</v>
      </c>
      <c r="X62" s="145"/>
    </row>
    <row r="63" spans="1:24" s="283" customFormat="1" ht="38.25">
      <c r="A63" s="149" t="s">
        <v>194</v>
      </c>
      <c r="B63" s="149" t="s">
        <v>546</v>
      </c>
      <c r="C63" s="149" t="s">
        <v>3283</v>
      </c>
      <c r="D63" s="149" t="s">
        <v>93</v>
      </c>
      <c r="E63" s="269" t="s">
        <v>2883</v>
      </c>
      <c r="F63" s="282" t="s">
        <v>97</v>
      </c>
      <c r="G63" s="153"/>
      <c r="H63" s="149">
        <v>10</v>
      </c>
      <c r="I63" s="149">
        <v>5</v>
      </c>
      <c r="J63" s="149">
        <v>0</v>
      </c>
      <c r="K63" s="149">
        <v>0</v>
      </c>
      <c r="L63" s="149">
        <v>1</v>
      </c>
      <c r="M63" s="149">
        <v>4</v>
      </c>
      <c r="N63" s="149">
        <v>0</v>
      </c>
      <c r="O63" s="149">
        <v>0</v>
      </c>
      <c r="P63" s="149">
        <v>39</v>
      </c>
      <c r="Q63" s="152">
        <v>8.4</v>
      </c>
      <c r="R63" s="153"/>
      <c r="S63" s="149">
        <v>1</v>
      </c>
      <c r="T63" s="149">
        <v>0</v>
      </c>
      <c r="U63" s="149">
        <v>0</v>
      </c>
      <c r="V63" s="149">
        <v>0</v>
      </c>
      <c r="W63" s="149">
        <v>0</v>
      </c>
      <c r="X63" s="154"/>
    </row>
    <row r="64" spans="1:24" customFormat="1" ht="89.25">
      <c r="A64" s="318" t="s">
        <v>193</v>
      </c>
      <c r="B64" s="318" t="s">
        <v>1754</v>
      </c>
      <c r="C64" s="318" t="s">
        <v>1755</v>
      </c>
      <c r="D64" s="318" t="s">
        <v>93</v>
      </c>
      <c r="E64" s="321" t="s">
        <v>2883</v>
      </c>
      <c r="F64" s="324" t="s">
        <v>97</v>
      </c>
      <c r="G64" s="320"/>
      <c r="H64" s="321">
        <v>20</v>
      </c>
      <c r="I64" s="321">
        <v>13</v>
      </c>
      <c r="J64" s="321">
        <v>0</v>
      </c>
      <c r="K64" s="321">
        <v>2</v>
      </c>
      <c r="L64" s="321">
        <v>0</v>
      </c>
      <c r="M64" s="321">
        <v>7</v>
      </c>
      <c r="N64" s="321">
        <v>0</v>
      </c>
      <c r="O64" s="321">
        <v>0</v>
      </c>
      <c r="P64" s="321">
        <v>77</v>
      </c>
      <c r="Q64" s="322">
        <f>77/20</f>
        <v>3.85</v>
      </c>
      <c r="R64" s="320"/>
      <c r="S64" s="321">
        <v>0</v>
      </c>
      <c r="T64" s="321">
        <v>0</v>
      </c>
      <c r="U64" s="321">
        <v>0</v>
      </c>
      <c r="V64" s="321">
        <v>0</v>
      </c>
      <c r="W64" s="321">
        <v>0</v>
      </c>
      <c r="X64" s="323"/>
    </row>
    <row r="65" spans="1:24" ht="15.75" customHeight="1">
      <c r="A65" s="244" t="s">
        <v>193</v>
      </c>
      <c r="B65" s="41" t="s">
        <v>193</v>
      </c>
      <c r="C65" s="41" t="s">
        <v>194</v>
      </c>
      <c r="D65" s="41" t="s">
        <v>93</v>
      </c>
      <c r="E65" s="41" t="s">
        <v>3018</v>
      </c>
      <c r="F65" s="41" t="s">
        <v>43</v>
      </c>
      <c r="G65" s="145"/>
      <c r="H65" s="41">
        <v>23</v>
      </c>
      <c r="I65" s="41">
        <v>1</v>
      </c>
      <c r="J65" s="41">
        <v>1</v>
      </c>
      <c r="K65" s="41">
        <v>0</v>
      </c>
      <c r="L65" s="41">
        <v>0</v>
      </c>
      <c r="M65" s="41">
        <v>21</v>
      </c>
      <c r="N65" s="41">
        <v>0</v>
      </c>
      <c r="O65" s="41">
        <v>23</v>
      </c>
      <c r="P65" s="41">
        <v>29</v>
      </c>
      <c r="Q65" s="146">
        <v>1.26</v>
      </c>
      <c r="R65" s="145"/>
      <c r="S65" s="41">
        <v>0</v>
      </c>
      <c r="T65" s="41">
        <v>0</v>
      </c>
      <c r="U65" s="41">
        <v>0</v>
      </c>
      <c r="V65" s="41">
        <v>0</v>
      </c>
      <c r="W65" s="41">
        <v>0</v>
      </c>
      <c r="X65" s="147"/>
    </row>
    <row r="66" spans="1:24" ht="15.75" customHeight="1">
      <c r="A66" s="244" t="s">
        <v>193</v>
      </c>
      <c r="B66" s="41" t="s">
        <v>193</v>
      </c>
      <c r="C66" s="41" t="s">
        <v>194</v>
      </c>
      <c r="D66" s="41" t="s">
        <v>93</v>
      </c>
      <c r="E66" s="41" t="s">
        <v>3018</v>
      </c>
      <c r="F66" s="41" t="s">
        <v>97</v>
      </c>
      <c r="G66" s="145"/>
      <c r="H66" s="41">
        <v>14</v>
      </c>
      <c r="I66" s="41">
        <v>14</v>
      </c>
      <c r="J66" s="41">
        <v>0</v>
      </c>
      <c r="K66" s="41">
        <v>0</v>
      </c>
      <c r="L66" s="41">
        <v>0</v>
      </c>
      <c r="M66" s="41">
        <v>0</v>
      </c>
      <c r="N66" s="41">
        <v>0</v>
      </c>
      <c r="O66" s="41">
        <v>14</v>
      </c>
      <c r="P66" s="218">
        <v>0</v>
      </c>
      <c r="Q66" s="220">
        <v>0</v>
      </c>
      <c r="R66" s="145"/>
      <c r="S66" s="41">
        <v>0</v>
      </c>
      <c r="T66" s="41">
        <v>0</v>
      </c>
      <c r="U66" s="41">
        <v>0</v>
      </c>
      <c r="V66" s="41">
        <v>0</v>
      </c>
      <c r="W66" s="41">
        <v>0</v>
      </c>
      <c r="X66" s="147"/>
    </row>
    <row r="67" spans="1:24" ht="54.75" customHeight="1">
      <c r="A67" s="84" t="s">
        <v>193</v>
      </c>
      <c r="B67" s="84" t="s">
        <v>1791</v>
      </c>
      <c r="C67" s="41" t="s">
        <v>1790</v>
      </c>
      <c r="D67" s="41" t="s">
        <v>93</v>
      </c>
      <c r="E67" s="41" t="s">
        <v>3018</v>
      </c>
      <c r="F67" s="41" t="s">
        <v>97</v>
      </c>
      <c r="G67" s="145"/>
      <c r="H67" s="41">
        <v>1</v>
      </c>
      <c r="I67" s="41">
        <v>1</v>
      </c>
      <c r="J67" s="41">
        <v>0</v>
      </c>
      <c r="K67" s="41">
        <v>0</v>
      </c>
      <c r="L67" s="41">
        <v>0</v>
      </c>
      <c r="M67" s="41">
        <v>0</v>
      </c>
      <c r="N67" s="41">
        <v>0</v>
      </c>
      <c r="O67" s="41">
        <v>1</v>
      </c>
      <c r="P67" s="41">
        <v>0</v>
      </c>
      <c r="Q67" s="146">
        <f>P67/H67</f>
        <v>0</v>
      </c>
      <c r="R67" s="145"/>
      <c r="S67" s="41">
        <v>0</v>
      </c>
      <c r="T67" s="41">
        <v>0</v>
      </c>
      <c r="U67" s="41">
        <v>0</v>
      </c>
      <c r="V67" s="41">
        <v>0</v>
      </c>
      <c r="W67" s="41">
        <v>0</v>
      </c>
      <c r="X67" s="147"/>
    </row>
    <row r="68" spans="1:24" s="222" customFormat="1" ht="38.25">
      <c r="A68" s="45" t="s">
        <v>193</v>
      </c>
      <c r="B68" s="45" t="s">
        <v>491</v>
      </c>
      <c r="C68" s="45" t="s">
        <v>194</v>
      </c>
      <c r="D68" s="269" t="s">
        <v>93</v>
      </c>
      <c r="E68" s="269" t="s">
        <v>3018</v>
      </c>
      <c r="F68" s="45" t="s">
        <v>97</v>
      </c>
      <c r="G68" s="145"/>
      <c r="H68" s="45">
        <v>13</v>
      </c>
      <c r="I68" s="45">
        <v>13</v>
      </c>
      <c r="J68" s="45">
        <v>0</v>
      </c>
      <c r="K68" s="45">
        <v>0</v>
      </c>
      <c r="L68" s="45">
        <v>0</v>
      </c>
      <c r="M68" s="45">
        <v>0</v>
      </c>
      <c r="N68" s="45">
        <v>0</v>
      </c>
      <c r="O68" s="45">
        <v>0</v>
      </c>
      <c r="P68" s="45">
        <v>0</v>
      </c>
      <c r="Q68" s="78">
        <f t="shared" ref="Q68" si="9">P68/H68</f>
        <v>0</v>
      </c>
      <c r="R68" s="145"/>
      <c r="S68" s="269">
        <v>0</v>
      </c>
      <c r="T68" s="269">
        <v>0</v>
      </c>
      <c r="U68" s="269">
        <v>0</v>
      </c>
      <c r="V68" s="269">
        <v>0</v>
      </c>
      <c r="W68" s="269">
        <v>0</v>
      </c>
      <c r="X68" s="145"/>
    </row>
    <row r="69" spans="1:24" s="283" customFormat="1" ht="38.25">
      <c r="A69" s="149" t="s">
        <v>194</v>
      </c>
      <c r="B69" s="149" t="s">
        <v>546</v>
      </c>
      <c r="C69" s="149" t="s">
        <v>3283</v>
      </c>
      <c r="D69" s="149" t="s">
        <v>93</v>
      </c>
      <c r="E69" s="269" t="s">
        <v>3018</v>
      </c>
      <c r="F69" s="282" t="s">
        <v>97</v>
      </c>
      <c r="G69" s="153"/>
      <c r="H69" s="149">
        <v>7</v>
      </c>
      <c r="I69" s="149">
        <v>11</v>
      </c>
      <c r="J69" s="149">
        <v>0</v>
      </c>
      <c r="K69" s="149">
        <v>0</v>
      </c>
      <c r="L69" s="149">
        <v>0</v>
      </c>
      <c r="M69" s="149">
        <v>0</v>
      </c>
      <c r="N69" s="149">
        <v>3</v>
      </c>
      <c r="O69" s="149">
        <v>0</v>
      </c>
      <c r="P69" s="149">
        <v>18</v>
      </c>
      <c r="Q69" s="152">
        <v>18</v>
      </c>
      <c r="R69" s="153"/>
      <c r="S69" s="149">
        <v>0</v>
      </c>
      <c r="T69" s="149">
        <v>0</v>
      </c>
      <c r="U69" s="149">
        <v>0</v>
      </c>
      <c r="V69" s="149">
        <v>0</v>
      </c>
      <c r="W69" s="149">
        <v>0</v>
      </c>
      <c r="X69" s="154"/>
    </row>
    <row r="70" spans="1:24" customFormat="1" ht="89.25">
      <c r="A70" s="318" t="s">
        <v>193</v>
      </c>
      <c r="B70" s="318" t="s">
        <v>1754</v>
      </c>
      <c r="C70" s="318" t="s">
        <v>1755</v>
      </c>
      <c r="D70" s="318" t="s">
        <v>93</v>
      </c>
      <c r="E70" s="321" t="s">
        <v>3018</v>
      </c>
      <c r="F70" s="324" t="s">
        <v>97</v>
      </c>
      <c r="G70" s="320"/>
      <c r="H70" s="321">
        <v>15</v>
      </c>
      <c r="I70" s="321">
        <v>13</v>
      </c>
      <c r="J70" s="321">
        <v>0</v>
      </c>
      <c r="K70" s="321">
        <v>0</v>
      </c>
      <c r="L70" s="321">
        <v>0</v>
      </c>
      <c r="M70" s="321">
        <v>2</v>
      </c>
      <c r="N70" s="321">
        <v>0</v>
      </c>
      <c r="O70" s="321">
        <v>0</v>
      </c>
      <c r="P70" s="321">
        <v>10</v>
      </c>
      <c r="Q70" s="322">
        <f>10/15</f>
        <v>0.66666666666666663</v>
      </c>
      <c r="R70" s="320"/>
      <c r="S70" s="321">
        <v>0</v>
      </c>
      <c r="T70" s="321">
        <v>0</v>
      </c>
      <c r="U70" s="321">
        <v>0</v>
      </c>
      <c r="V70" s="321">
        <v>0</v>
      </c>
      <c r="W70" s="321">
        <v>0</v>
      </c>
      <c r="X70" s="323"/>
    </row>
  </sheetData>
  <mergeCells count="13">
    <mergeCell ref="B1:B2"/>
    <mergeCell ref="C1:C2"/>
    <mergeCell ref="S1:S2"/>
    <mergeCell ref="A1:A2"/>
    <mergeCell ref="G1:G2"/>
    <mergeCell ref="F1:F2"/>
    <mergeCell ref="D1:D2"/>
    <mergeCell ref="E1:E2"/>
    <mergeCell ref="T1:W1"/>
    <mergeCell ref="I1:O1"/>
    <mergeCell ref="H1:H2"/>
    <mergeCell ref="Q1:Q2"/>
    <mergeCell ref="P1:P2"/>
  </mergeCells>
  <dataValidations count="4">
    <dataValidation type="list" allowBlank="1" sqref="E33 E44:E45 E22:E23 E28:E29 E4 E6:E9 E11:E12 E20 E17:E18 E39:E40 E67 E14 E59 E50:E55 E61:E63">
      <formula1>"2016-Q4,2017-Q1,2017-Q2,2017-Q3,2017-Q4,2018-Q1"</formula1>
    </dataValidation>
    <dataValidation type="list" allowBlank="1" sqref="F4:F13 F15:F24 F26:F34 F61:F64 F36:F46 F48:F59 F67:F70">
      <formula1>"eFOI,STANDARD"</formula1>
    </dataValidation>
    <dataValidation type="list" allowBlank="1" sqref="E46:E49 E36:E38 E30:E32 E15:E16 E5 E21 E10 E19 E24:E27 E41:E43 E13 E34 E60:F60 E65:F66 E64 E56:E58 E68:E70">
      <formula1>"2017-Q1,2017-Q2,2017-Q3,2017-Q4,2018-Q1"</formula1>
    </dataValidation>
    <dataValidation type="list" allowBlank="1" sqref="D36:D37 D4 D6:D15 D28:D34 D17:D26 D39:D70">
      <formula1>"NGA,GOCC,SUC,LWD,LGU"</formula1>
    </dataValidation>
  </dataValidations>
  <printOptions horizontalCentered="1" gridLines="1"/>
  <pageMargins left="0.7" right="0.7" top="0.75" bottom="0.75" header="0" footer="0"/>
  <pageSetup paperSize="9" scale="42" fitToHeight="0" pageOrder="overThenDown"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2018 FOI Inventory_Template</vt:lpstr>
      <vt:lpstr> DENR FOI Inventory</vt:lpstr>
      <vt:lpstr>2017 and 2018 FOI Registry</vt:lpstr>
      <vt:lpstr>2017 and 2018 FOI Summary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Ramil C. Mangubos</dc:creator>
  <cp:lastModifiedBy>mtmiguel</cp:lastModifiedBy>
  <cp:lastPrinted>2018-10-02T00:52:47Z</cp:lastPrinted>
  <dcterms:created xsi:type="dcterms:W3CDTF">2018-04-10T06:03:49Z</dcterms:created>
  <dcterms:modified xsi:type="dcterms:W3CDTF">2019-02-13T05:51:37Z</dcterms:modified>
</cp:coreProperties>
</file>